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оказатели регионы" sheetId="1" r:id="rId1"/>
    <sheet name="Мероприятия на поддержку моно" sheetId="2" state="hidden" r:id="rId2"/>
    <sheet name="Мероприятия на поддержку " sheetId="3" state="hidden" r:id="rId3"/>
    <sheet name="Мероприяти яна поддержку" sheetId="4" state="hidden" r:id="rId4"/>
    <sheet name="Лист1" sheetId="5" state="hidden" r:id="rId5"/>
  </sheets>
  <externalReferences>
    <externalReference r:id="rId8"/>
  </externalReferences>
  <definedNames>
    <definedName name="_xlnm.Print_Area" localSheetId="0">'Показатели регионы'!$A$1:$O$92</definedName>
  </definedNames>
  <calcPr fullCalcOnLoad="1"/>
</workbook>
</file>

<file path=xl/sharedStrings.xml><?xml version="1.0" encoding="utf-8"?>
<sst xmlns="http://schemas.openxmlformats.org/spreadsheetml/2006/main" count="453" uniqueCount="202">
  <si>
    <t>Численность населения</t>
  </si>
  <si>
    <t>человек</t>
  </si>
  <si>
    <t>Численность выбывших с территории муниципального образования</t>
  </si>
  <si>
    <t>Доля численности работников градообразующей организации в среднесписочной численности работников всех организаций, осуществляющих деятельность на территории моногорода</t>
  </si>
  <si>
    <t>%</t>
  </si>
  <si>
    <t>% от экономически активного населения</t>
  </si>
  <si>
    <t>Численность безработных граждан, зарегистрированных в органах службы занятости</t>
  </si>
  <si>
    <t>ежемесячно, до 25 числа месяца, следующего за отчетным</t>
  </si>
  <si>
    <t>Уровень общей безработицы (рассчитанный по методологии Международной Организации Труда)</t>
  </si>
  <si>
    <t>Численность безработных (рассчитанная по методологии Международной Организации Труда)</t>
  </si>
  <si>
    <t>Среднесписочная численность работников градообразующей организации</t>
  </si>
  <si>
    <t>Численность работников, предполагаемых к увольнению с градообразующей организации</t>
  </si>
  <si>
    <t>Численность трудоспособного населения</t>
  </si>
  <si>
    <t>Численность занятого населения</t>
  </si>
  <si>
    <t>1)  всего</t>
  </si>
  <si>
    <t>5)  по прочим видам экономической деятельности</t>
  </si>
  <si>
    <t xml:space="preserve">Количество вакансий, заявленных работодателями в органы службы занятости </t>
  </si>
  <si>
    <t>единиц</t>
  </si>
  <si>
    <t>Создано рабочих мест в моногороде:</t>
  </si>
  <si>
    <t>2)  из них высокопроизводительных</t>
  </si>
  <si>
    <t>ежеквартально, до 25 числа месяца, следующего за отчетным кварталом</t>
  </si>
  <si>
    <t>Сокращено рабочих мест в моногороде: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</si>
  <si>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</si>
  <si>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тыс. рублей;</t>
  </si>
  <si>
    <t>% к аналогичному периоду предыдущего года</t>
  </si>
  <si>
    <t>Объем инвестиций в основной капитал</t>
  </si>
  <si>
    <t>Оборот розничной торговли</t>
  </si>
  <si>
    <t>Среднемесячная номинальная заработная плата работников организаций в муниципальном образовании</t>
  </si>
  <si>
    <t>Количество предприятий и организаций</t>
  </si>
  <si>
    <t>Количество малых и средних предприятий (включая индивидуальных предпринимателей)</t>
  </si>
  <si>
    <t>Численность занятых на малых и средних предприятиях (включая индивидуальных предпринимателей)</t>
  </si>
  <si>
    <t>Оборот малых и средних предприятий</t>
  </si>
  <si>
    <t>Площадь жилого фонда</t>
  </si>
  <si>
    <t>кв. м</t>
  </si>
  <si>
    <t>Площадь ветхого и аварийного жилого фонда</t>
  </si>
  <si>
    <t>Ввод в действие жилых домов за счёт всех источников финансирования</t>
  </si>
  <si>
    <t>тыс. рублей</t>
  </si>
  <si>
    <t>Объем доходов бюджета муниципального образования:</t>
  </si>
  <si>
    <t>в том числе:</t>
  </si>
  <si>
    <t>4)  безвозмездные перечисления от других бюджетов бюджетной системы</t>
  </si>
  <si>
    <t>Объем расходов бюджета муниципального образования</t>
  </si>
  <si>
    <t>Дефицит / профицит бюджета муниципального образования</t>
  </si>
  <si>
    <t>Объем отгруженных товаров собственного производства, выполненных работ и услуг собственными силами на градообразующей организации</t>
  </si>
  <si>
    <t>Темп роста отгрузки градообразующей организации</t>
  </si>
  <si>
    <t>Степень загрузки производственных мощностей градообразующей организации</t>
  </si>
  <si>
    <t>Среднемесячная заработная плата работников градообразующей организации</t>
  </si>
  <si>
    <t>в % к аналогичному периоду предыдущего года</t>
  </si>
  <si>
    <t>Объем инвестиций в развитие градообразующей организации</t>
  </si>
  <si>
    <t>Износ основных фондов градообразующей организации</t>
  </si>
  <si>
    <t>Объем прибыли/убытка градообразующей организации</t>
  </si>
  <si>
    <t>1) всего</t>
  </si>
  <si>
    <t>в том числе по источникам финансирования:</t>
  </si>
  <si>
    <t>2) федеральный бюджет</t>
  </si>
  <si>
    <t>3) региональный бюджет</t>
  </si>
  <si>
    <t>4)  местный бюджет</t>
  </si>
  <si>
    <t>5)  внебюджетные источники</t>
  </si>
  <si>
    <t>Количество созданных рабочих мест в моногороде, получившем целевую поддержку за счет средств федерального бюджета (с момента предоставления поддержки)</t>
  </si>
  <si>
    <t>Количество введенных в действие капитальных объектов, созданных с привлечением средств федерального бюджета:</t>
  </si>
  <si>
    <t>2) в жилищном фонде</t>
  </si>
  <si>
    <t>3) в сфере образования</t>
  </si>
  <si>
    <t>4) в сфере здравоохранения</t>
  </si>
  <si>
    <t>5) в сфере культуры</t>
  </si>
  <si>
    <t>6) в иных сферах</t>
  </si>
  <si>
    <t>Численность прибывших  на территорию муниципального образования</t>
  </si>
  <si>
    <t>2 раза в год:
- до 1 февраля
- до 1 августа</t>
  </si>
  <si>
    <t>1 раз в год:                                      - до 1 февраля</t>
  </si>
  <si>
    <t>1 раз в год:                                       - до 1 февраля</t>
  </si>
  <si>
    <t>отчетные данные ежемесячно, до 25 числа месяца следующего за отчетным</t>
  </si>
  <si>
    <t>3)  в торговле</t>
  </si>
  <si>
    <t>4)  в бюджетной сфере</t>
  </si>
  <si>
    <t>рублей;</t>
  </si>
  <si>
    <t>2)  земельный налог</t>
  </si>
  <si>
    <t>3)  налог на доходы физических лиц</t>
  </si>
  <si>
    <t>ежеквартально, до 25 числа месяца следующего за отчетным кварталом</t>
  </si>
  <si>
    <t>2)  по виду экономической деятельности, к которому относится градообразующая организация</t>
  </si>
  <si>
    <t>Дата формирования                                                                     данных</t>
  </si>
  <si>
    <t>№</t>
  </si>
  <si>
    <t>Показатель мониторинга</t>
  </si>
  <si>
    <t>декабрь 2014</t>
  </si>
  <si>
    <t>Уровень регистрируемой безработицы</t>
  </si>
  <si>
    <t>IV квартал 2014</t>
  </si>
  <si>
    <t>2-ое полу-годие 2014</t>
  </si>
  <si>
    <t>Единица измерения</t>
  </si>
  <si>
    <t>Показатели комплексного мониторинга социально-экономического положения монопрофильных муниципальных образований Российской Федерации (моногородов)</t>
  </si>
  <si>
    <t>декабрь 2015</t>
  </si>
  <si>
    <t>IV квартал 2015</t>
  </si>
  <si>
    <t>2-ое полу-годие 2015</t>
  </si>
  <si>
    <t>2014</t>
  </si>
  <si>
    <t>2015</t>
  </si>
  <si>
    <t xml:space="preserve">Объем финансового обеспечения на реализацию мероприятий (за счет бюджетов всех уровней и внебюджетных источников), которые осуществляются на территории моногорода в структуре государственных программ Российской Федерации (включая муниципальные и ведомственные целевые программы в соответствующих сферах):                                                                               </t>
  </si>
  <si>
    <t>Объем финансовового обеспечения</t>
  </si>
  <si>
    <t>Развитие здравоохранения</t>
  </si>
  <si>
    <t>«Развитие образования» на 2013 - 2020 годы</t>
  </si>
  <si>
    <t>Социальная поддержка граждан</t>
  </si>
  <si>
    <t>«Доступная среда» на 2011 - 2020 годы</t>
  </si>
  <si>
    <t>Обеспечение доступным и комфортным жильем и коммунальными услугами граждан Российской Федерации</t>
  </si>
  <si>
    <t>Содействие занятости населения</t>
  </si>
  <si>
    <t>«Развитие культуры и туризма» на 2013 - 2020 годы</t>
  </si>
  <si>
    <t>«Охрана окружающей среды» на 2012 - 2020 годы</t>
  </si>
  <si>
    <t>Развитие физической культуры и спорта</t>
  </si>
  <si>
    <t>Развитие науки и технологий</t>
  </si>
  <si>
    <t>Экономическое развитие и инновационная экономика</t>
  </si>
  <si>
    <t>Развитие промышленности и повышение ее конкурентоспособности</t>
  </si>
  <si>
    <t>Развитие судостроения на 2013 - 2030 годы</t>
  </si>
  <si>
    <t>«Развитие фармацевтической и медицинской промышленности» на 2013 - 2020 годы</t>
  </si>
  <si>
    <t>Космическая деятельность России на 2013 - 2020 годы</t>
  </si>
  <si>
    <t>Развитие атомного энергопромышленного комплекса</t>
  </si>
  <si>
    <t>Информационное общество (2011 - 2020 годы)</t>
  </si>
  <si>
    <t>Развитие транспортной системы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</si>
  <si>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</si>
  <si>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Развитие рыбо-хозяйственного комплекса</t>
  </si>
  <si>
    <t>Воспроизводство и использование природных ресурсов</t>
  </si>
  <si>
    <t>Энергоэффективность и развитие энергетики</t>
  </si>
  <si>
    <t>Социально-экономическое развитие Дальнего Востока и Байкальского региона</t>
  </si>
  <si>
    <t>«Развитие Северо-Кавказского федерального округа» на период до 2025 года</t>
  </si>
  <si>
    <t>Развитие федеративных отношений и создание условий для эффективного и ответственного управления региональными и муниципальными финансами</t>
  </si>
  <si>
    <t>Социально-экономическое развитие Крымского федерального округа на период до 2020 года</t>
  </si>
  <si>
    <t>Мероприятия по развитию экономики</t>
  </si>
  <si>
    <t>Мероприятия по развитию социальной сферы</t>
  </si>
  <si>
    <t xml:space="preserve"> федеральный бюджет</t>
  </si>
  <si>
    <t>региональный бюджет</t>
  </si>
  <si>
    <t>местный бюджет</t>
  </si>
  <si>
    <t>внебюджетные источники</t>
  </si>
  <si>
    <t>всего</t>
  </si>
  <si>
    <t>Развитие электронной и радиоэлектронной промышленности на 2013 - 2025 годы</t>
  </si>
  <si>
    <t>Развитие авиационной промышленности на 2013 - 2025 годы</t>
  </si>
  <si>
    <t>Наименование государственной  программы, подпрограммы, ведомственной целевой программы</t>
  </si>
  <si>
    <t>Наименование мероприятия программ</t>
  </si>
  <si>
    <t>2013 год</t>
  </si>
  <si>
    <t>2014 год</t>
  </si>
  <si>
    <t xml:space="preserve">Объем финансового обеспечения на реализацию мероприятий (за счет бюджетов всех уровней и внебюджетных источников), которые осуществляются на территории моногорода в структуре государственных программ Российской Федерации (включая муниципальные и ведомственные целевые программы в соответствующих сферах)                                                                               </t>
  </si>
  <si>
    <t>Объем привлеченных инвестиций в моногороде, получившем целевую поддержку за счет средств федерального бюджета (с момента предоставления поддержки)</t>
  </si>
  <si>
    <t xml:space="preserve">Оценка социально-экономического положения моногорода </t>
  </si>
  <si>
    <t>(1 - устойчивое;                                  2 - возможны ухудшения;             3 - кризисное)</t>
  </si>
  <si>
    <t>2015 год</t>
  </si>
  <si>
    <t>2016</t>
  </si>
  <si>
    <t>2-ое полу-годие 2016</t>
  </si>
  <si>
    <t>IV квартал 2016</t>
  </si>
  <si>
    <t>декабрь 2016</t>
  </si>
  <si>
    <t>2016 год</t>
  </si>
  <si>
    <t>федеральный бюджет</t>
  </si>
  <si>
    <t>декабрь 2017</t>
  </si>
  <si>
    <t>IV квартал 2017</t>
  </si>
  <si>
    <t>2-ое полу-годие 2017</t>
  </si>
  <si>
    <t>2017</t>
  </si>
  <si>
    <t>2017 год</t>
  </si>
  <si>
    <t>IV квартал 2018</t>
  </si>
  <si>
    <t>3) из них на градообразующей организации</t>
  </si>
  <si>
    <t>3)  из них на градообразующей организации</t>
  </si>
  <si>
    <t>Данные по каждому показателю в каждой форме просим заполнять                                              нарастающим итогом на конец отчетного периода</t>
  </si>
  <si>
    <t>декабрь 2018</t>
  </si>
  <si>
    <t>2-ое полу-годие 2018</t>
  </si>
  <si>
    <t>2018</t>
  </si>
  <si>
    <t>Тульская область</t>
  </si>
  <si>
    <t>Среднесписочная численность работников организаций:</t>
  </si>
  <si>
    <t>IV квартал 2019</t>
  </si>
  <si>
    <t>декабрь 2019</t>
  </si>
  <si>
    <t>2-ое полу-годие 2019</t>
  </si>
  <si>
    <t>декабрь 2020</t>
  </si>
  <si>
    <t>IV квартал 2020</t>
  </si>
  <si>
    <t xml:space="preserve">Муниципальное образование городское поселение Первомайский Щекинского района </t>
  </si>
  <si>
    <r>
      <t xml:space="preserve">форма РОИВ: </t>
    </r>
    <r>
      <rPr>
        <b/>
        <i/>
        <sz val="12"/>
        <color indexed="10"/>
        <rFont val="PT Astra Serif"/>
        <family val="1"/>
      </rPr>
      <t>ежемесячная отчетность</t>
    </r>
    <r>
      <rPr>
        <b/>
        <i/>
        <sz val="12"/>
        <color indexed="8"/>
        <rFont val="PT Astra Serif"/>
        <family val="1"/>
      </rPr>
      <t xml:space="preserve"> </t>
    </r>
  </si>
  <si>
    <r>
      <t xml:space="preserve">форма РОИВ: </t>
    </r>
    <r>
      <rPr>
        <b/>
        <i/>
        <sz val="12"/>
        <color indexed="10"/>
        <rFont val="PT Astra Serif"/>
        <family val="1"/>
      </rPr>
      <t xml:space="preserve">ежеквартальная отчетность </t>
    </r>
  </si>
  <si>
    <r>
      <t xml:space="preserve">форма РОИВ: </t>
    </r>
    <r>
      <rPr>
        <b/>
        <i/>
        <sz val="12"/>
        <color indexed="10"/>
        <rFont val="PT Astra Serif"/>
        <family val="1"/>
      </rPr>
      <t>отчетность 2 раза в год</t>
    </r>
  </si>
  <si>
    <r>
      <t xml:space="preserve">форма РОИВ: </t>
    </r>
    <r>
      <rPr>
        <b/>
        <i/>
        <sz val="12"/>
        <color indexed="10"/>
        <rFont val="PT Astra Serif"/>
        <family val="1"/>
      </rPr>
      <t xml:space="preserve">ежегодная отчетность </t>
    </r>
  </si>
  <si>
    <t>декабрь 2021</t>
  </si>
  <si>
    <t>IV квартал 2021</t>
  </si>
  <si>
    <t>2-ое полу-годие 2020</t>
  </si>
  <si>
    <t>2-ое полугодие 2021</t>
  </si>
  <si>
    <t>31,00</t>
  </si>
  <si>
    <t>х</t>
  </si>
  <si>
    <t>декабрь 2022</t>
  </si>
  <si>
    <t>IV квартал 2022</t>
  </si>
  <si>
    <t>2-ое полугодие 2022</t>
  </si>
  <si>
    <t>106*</t>
  </si>
  <si>
    <t>110*</t>
  </si>
  <si>
    <t>* Ежегодная отчетность.  Оценка 2022 года - данные министерства труда и социальной защиты Тульской области. Данные за 2022 год согласно федеральному плану статистических работ будут представлены Росстатом:  по численности прибывших и выбывших на территории муниципального образования и по численности населения - не ранее июля 2023 года; по численности занятого населения, по численности безработных (по МОТ) и уровню общей безработицы - не ранее апреля 2023 года; по численности трудоспособного населения - не ранее октября 2023 года.</t>
  </si>
  <si>
    <t>88,75</t>
  </si>
  <si>
    <t>II квартал 2023</t>
  </si>
  <si>
    <t>2-ое полугодие 2023</t>
  </si>
  <si>
    <t>июнь 2023</t>
  </si>
  <si>
    <t>10180</t>
  </si>
  <si>
    <t>3,65</t>
  </si>
  <si>
    <t>198</t>
  </si>
  <si>
    <t>5628</t>
  </si>
  <si>
    <t>5222</t>
  </si>
  <si>
    <t>3839466</t>
  </si>
  <si>
    <t>50,02</t>
  </si>
  <si>
    <t>74550,5</t>
  </si>
  <si>
    <t>106,5</t>
  </si>
  <si>
    <t>136</t>
  </si>
  <si>
    <t>238</t>
  </si>
  <si>
    <t>2689</t>
  </si>
  <si>
    <t>110815,2</t>
  </si>
  <si>
    <t>24016,6</t>
  </si>
  <si>
    <t>78044,8</t>
  </si>
  <si>
    <t>1178,8</t>
  </si>
  <si>
    <t>62099,6</t>
  </si>
  <si>
    <t>-48715,6</t>
  </si>
  <si>
    <t>70197</t>
  </si>
  <si>
    <t>102,8</t>
  </si>
  <si>
    <t>38393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</si>
</sst>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"/>
    <numFmt numFmtId="182" formatCode="0.0000"/>
    <numFmt numFmtId="183" formatCode="0.000"/>
    <numFmt numFmtId="184" formatCode="[$-FC19]d\ mmmm\ yyyy\ &quot;г.&quot;"/>
    <numFmt numFmtId="185" formatCode="_-* #,##0.0_р_._-;\-* #,##0.0_р_._-;_-* &quot;-&quot;??_р_._-;_-@_-"/>
    <numFmt numFmtId="186" formatCode="0.0000000"/>
    <numFmt numFmtId="187" formatCode="0.000000000"/>
    <numFmt numFmtId="188" formatCode="0.0000000000"/>
    <numFmt numFmtId="189" formatCode="0.00000000000"/>
    <numFmt numFmtId="190" formatCode="0.00000000"/>
    <numFmt numFmtId="191" formatCode="#,##0.000"/>
    <numFmt numFmtId="192" formatCode="#,##0.0000"/>
    <numFmt numFmtId="193" formatCode="#,##0.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2"/>
      <color indexed="8"/>
      <name val="PT Astra Serif"/>
      <family val="1"/>
    </font>
    <font>
      <b/>
      <sz val="13"/>
      <color indexed="8"/>
      <name val="PT Astra Serif"/>
      <family val="1"/>
    </font>
    <font>
      <sz val="11"/>
      <color indexed="8"/>
      <name val="PT Astra Serif"/>
      <family val="1"/>
    </font>
    <font>
      <b/>
      <sz val="12"/>
      <color indexed="8"/>
      <name val="PT Astra Serif"/>
      <family val="1"/>
    </font>
    <font>
      <sz val="12"/>
      <name val="PT Astra Serif"/>
      <family val="1"/>
    </font>
    <font>
      <b/>
      <sz val="14"/>
      <color indexed="8"/>
      <name val="PT Astra Serif"/>
      <family val="1"/>
    </font>
    <font>
      <sz val="12"/>
      <color indexed="10"/>
      <name val="PT Astra Serif"/>
      <family val="1"/>
    </font>
    <font>
      <b/>
      <sz val="12"/>
      <color indexed="10"/>
      <name val="PT Astra Serif"/>
      <family val="1"/>
    </font>
    <font>
      <b/>
      <u val="single"/>
      <sz val="11"/>
      <color indexed="60"/>
      <name val="PT Astra Serif"/>
      <family val="1"/>
    </font>
    <font>
      <b/>
      <sz val="11"/>
      <color indexed="8"/>
      <name val="PT Astra Serif"/>
      <family val="1"/>
    </font>
    <font>
      <i/>
      <sz val="11"/>
      <color indexed="10"/>
      <name val="PT Astra Serif"/>
      <family val="1"/>
    </font>
    <font>
      <sz val="13"/>
      <color indexed="8"/>
      <name val="PT Astra Serif"/>
      <family val="1"/>
    </font>
    <font>
      <b/>
      <sz val="10"/>
      <color indexed="8"/>
      <name val="PT Astra Serif"/>
      <family val="1"/>
    </font>
    <font>
      <sz val="10"/>
      <color indexed="8"/>
      <name val="PT Astra Serif"/>
      <family val="1"/>
    </font>
    <font>
      <sz val="10"/>
      <name val="PT Astra Serif"/>
      <family val="1"/>
    </font>
    <font>
      <sz val="11"/>
      <name val="PT Astra Serif"/>
      <family val="1"/>
    </font>
    <font>
      <b/>
      <i/>
      <sz val="12"/>
      <color indexed="10"/>
      <name val="PT Astra Serif"/>
      <family val="1"/>
    </font>
    <font>
      <b/>
      <i/>
      <sz val="12"/>
      <color indexed="8"/>
      <name val="PT Astra Serif"/>
      <family val="1"/>
    </font>
    <font>
      <b/>
      <sz val="12"/>
      <name val="PT Astra Serif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PT Astra Serif"/>
      <family val="1"/>
    </font>
    <font>
      <sz val="11"/>
      <color theme="1"/>
      <name val="PT Astra Serif"/>
      <family val="1"/>
    </font>
    <font>
      <sz val="12"/>
      <color rgb="FF000000"/>
      <name val="PT Astra Serif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41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Fill="1" applyAlignment="1">
      <alignment/>
    </xf>
    <xf numFmtId="0" fontId="46" fillId="0" borderId="0" xfId="0" applyFont="1" applyFill="1" applyAlignment="1">
      <alignment/>
    </xf>
    <xf numFmtId="0" fontId="64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65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20" fillId="0" borderId="0" xfId="0" applyFont="1" applyAlignment="1">
      <alignment/>
    </xf>
    <xf numFmtId="0" fontId="20" fillId="33" borderId="13" xfId="0" applyFont="1" applyFill="1" applyBorder="1" applyAlignment="1">
      <alignment vertical="top"/>
    </xf>
    <xf numFmtId="0" fontId="11" fillId="0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65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4" fontId="65" fillId="0" borderId="0" xfId="0" applyNumberFormat="1" applyFont="1" applyAlignment="1">
      <alignment/>
    </xf>
    <xf numFmtId="0" fontId="12" fillId="33" borderId="14" xfId="0" applyFont="1" applyFill="1" applyBorder="1" applyAlignment="1">
      <alignment horizontal="left" vertical="center"/>
    </xf>
    <xf numFmtId="2" fontId="12" fillId="33" borderId="15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wrapText="1"/>
    </xf>
    <xf numFmtId="0" fontId="20" fillId="0" borderId="16" xfId="0" applyFont="1" applyFill="1" applyBorder="1" applyAlignment="1">
      <alignment vertical="top"/>
    </xf>
    <xf numFmtId="0" fontId="12" fillId="0" borderId="14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11" fillId="34" borderId="0" xfId="0" applyFont="1" applyFill="1" applyAlignment="1">
      <alignment wrapText="1"/>
    </xf>
    <xf numFmtId="0" fontId="65" fillId="34" borderId="0" xfId="0" applyFont="1" applyFill="1" applyAlignment="1">
      <alignment/>
    </xf>
    <xf numFmtId="0" fontId="0" fillId="34" borderId="0" xfId="0" applyFill="1" applyAlignment="1">
      <alignment/>
    </xf>
    <xf numFmtId="0" fontId="21" fillId="34" borderId="17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49" fontId="12" fillId="34" borderId="17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vertical="top"/>
    </xf>
    <xf numFmtId="0" fontId="12" fillId="34" borderId="14" xfId="0" applyFont="1" applyFill="1" applyBorder="1" applyAlignment="1">
      <alignment horizontal="left" vertical="center"/>
    </xf>
    <xf numFmtId="2" fontId="12" fillId="34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49" fontId="27" fillId="34" borderId="10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 wrapText="1"/>
    </xf>
    <xf numFmtId="4" fontId="0" fillId="0" borderId="0" xfId="0" applyNumberFormat="1" applyFill="1" applyAlignment="1">
      <alignment/>
    </xf>
    <xf numFmtId="0" fontId="20" fillId="0" borderId="13" xfId="0" applyFont="1" applyFill="1" applyBorder="1" applyAlignment="1">
      <alignment vertical="top"/>
    </xf>
    <xf numFmtId="49" fontId="10" fillId="34" borderId="17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2" fontId="13" fillId="0" borderId="18" xfId="0" applyNumberFormat="1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4" fontId="24" fillId="34" borderId="18" xfId="0" applyNumberFormat="1" applyFont="1" applyFill="1" applyBorder="1" applyAlignment="1">
      <alignment horizontal="center" vertical="center" wrapText="1"/>
    </xf>
    <xf numFmtId="4" fontId="24" fillId="34" borderId="18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2" fontId="13" fillId="34" borderId="18" xfId="0" applyNumberFormat="1" applyFont="1" applyFill="1" applyBorder="1" applyAlignment="1">
      <alignment horizontal="center" vertical="center" wrapText="1"/>
    </xf>
    <xf numFmtId="3" fontId="9" fillId="34" borderId="18" xfId="0" applyNumberFormat="1" applyFont="1" applyFill="1" applyBorder="1" applyAlignment="1">
      <alignment horizontal="center" vertical="center"/>
    </xf>
    <xf numFmtId="4" fontId="9" fillId="34" borderId="18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3" fontId="11" fillId="34" borderId="10" xfId="0" applyNumberFormat="1" applyFont="1" applyFill="1" applyBorder="1" applyAlignment="1">
      <alignment horizontal="center" vertical="center"/>
    </xf>
    <xf numFmtId="3" fontId="24" fillId="34" borderId="10" xfId="0" applyNumberFormat="1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3" fontId="13" fillId="34" borderId="18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24" fillId="34" borderId="0" xfId="0" applyFont="1" applyFill="1" applyAlignment="1">
      <alignment wrapText="1"/>
    </xf>
    <xf numFmtId="0" fontId="2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46" fillId="34" borderId="0" xfId="0" applyFont="1" applyFill="1" applyAlignment="1">
      <alignment/>
    </xf>
    <xf numFmtId="0" fontId="24" fillId="34" borderId="18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vertical="center"/>
    </xf>
    <xf numFmtId="0" fontId="9" fillId="34" borderId="20" xfId="0" applyFont="1" applyFill="1" applyBorder="1" applyAlignment="1">
      <alignment horizontal="left" vertical="center" wrapText="1"/>
    </xf>
    <xf numFmtId="0" fontId="24" fillId="34" borderId="18" xfId="0" applyFont="1" applyFill="1" applyBorder="1" applyAlignment="1">
      <alignment horizontal="center" vertical="center" wrapText="1"/>
    </xf>
    <xf numFmtId="3" fontId="13" fillId="34" borderId="18" xfId="0" applyNumberFormat="1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12" fillId="34" borderId="20" xfId="0" applyFont="1" applyFill="1" applyBorder="1" applyAlignment="1">
      <alignment horizontal="left" vertical="center" wrapText="1"/>
    </xf>
    <xf numFmtId="0" fontId="22" fillId="34" borderId="21" xfId="0" applyFont="1" applyFill="1" applyBorder="1" applyAlignment="1">
      <alignment horizontal="center" vertical="center" wrapText="1"/>
    </xf>
    <xf numFmtId="3" fontId="64" fillId="34" borderId="10" xfId="0" applyNumberFormat="1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4" fontId="64" fillId="34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3" fontId="13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 wrapText="1"/>
    </xf>
    <xf numFmtId="0" fontId="65" fillId="34" borderId="0" xfId="0" applyFont="1" applyFill="1" applyAlignment="1">
      <alignment horizontal="center"/>
    </xf>
    <xf numFmtId="0" fontId="9" fillId="34" borderId="13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 indent="1"/>
    </xf>
    <xf numFmtId="0" fontId="9" fillId="0" borderId="24" xfId="0" applyFont="1" applyFill="1" applyBorder="1" applyAlignment="1">
      <alignment horizontal="left" vertical="center" wrapText="1" indent="1"/>
    </xf>
    <xf numFmtId="0" fontId="9" fillId="0" borderId="15" xfId="0" applyFont="1" applyFill="1" applyBorder="1" applyAlignment="1">
      <alignment horizontal="center" vertical="center" wrapText="1"/>
    </xf>
    <xf numFmtId="3" fontId="24" fillId="0" borderId="18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3" fontId="13" fillId="0" borderId="18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 wrapText="1"/>
    </xf>
    <xf numFmtId="3" fontId="13" fillId="0" borderId="18" xfId="0" applyNumberFormat="1" applyFont="1" applyFill="1" applyBorder="1" applyAlignment="1">
      <alignment horizontal="center" vertical="center" wrapText="1"/>
    </xf>
    <xf numFmtId="3" fontId="13" fillId="0" borderId="25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center" vertical="center"/>
    </xf>
    <xf numFmtId="4" fontId="64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4" fontId="13" fillId="34" borderId="18" xfId="0" applyNumberFormat="1" applyFont="1" applyFill="1" applyBorder="1" applyAlignment="1">
      <alignment horizontal="center" vertical="center" wrapText="1"/>
    </xf>
    <xf numFmtId="4" fontId="64" fillId="34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vertical="center" wrapText="1"/>
    </xf>
    <xf numFmtId="0" fontId="13" fillId="34" borderId="13" xfId="0" applyFont="1" applyFill="1" applyBorder="1" applyAlignment="1">
      <alignment horizontal="center" vertical="center" wrapText="1"/>
    </xf>
    <xf numFmtId="4" fontId="13" fillId="34" borderId="18" xfId="0" applyNumberFormat="1" applyFont="1" applyFill="1" applyBorder="1" applyAlignment="1">
      <alignment horizontal="center" vertical="center" wrapText="1"/>
    </xf>
    <xf numFmtId="1" fontId="13" fillId="34" borderId="10" xfId="0" applyNumberFormat="1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2" fontId="11" fillId="34" borderId="10" xfId="0" applyNumberFormat="1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left" vertical="center" wrapText="1"/>
    </xf>
    <xf numFmtId="3" fontId="66" fillId="34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wrapText="1"/>
    </xf>
    <xf numFmtId="4" fontId="24" fillId="34" borderId="26" xfId="0" applyNumberFormat="1" applyFont="1" applyFill="1" applyBorder="1" applyAlignment="1">
      <alignment vertical="center" wrapText="1"/>
    </xf>
    <xf numFmtId="0" fontId="13" fillId="34" borderId="18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left" vertical="center" wrapText="1" indent="1"/>
    </xf>
    <xf numFmtId="4" fontId="28" fillId="34" borderId="18" xfId="0" applyNumberFormat="1" applyFont="1" applyFill="1" applyBorder="1" applyAlignment="1">
      <alignment wrapText="1"/>
    </xf>
    <xf numFmtId="0" fontId="28" fillId="34" borderId="18" xfId="0" applyFont="1" applyFill="1" applyBorder="1" applyAlignment="1">
      <alignment wrapText="1"/>
    </xf>
    <xf numFmtId="4" fontId="13" fillId="34" borderId="18" xfId="0" applyNumberFormat="1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left" vertical="center" wrapText="1" indent="1"/>
    </xf>
    <xf numFmtId="0" fontId="13" fillId="34" borderId="18" xfId="0" applyFont="1" applyFill="1" applyBorder="1" applyAlignment="1">
      <alignment wrapText="1"/>
    </xf>
    <xf numFmtId="3" fontId="24" fillId="34" borderId="18" xfId="0" applyNumberFormat="1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wrapText="1"/>
    </xf>
    <xf numFmtId="2" fontId="64" fillId="0" borderId="10" xfId="0" applyNumberFormat="1" applyFont="1" applyBorder="1" applyAlignment="1">
      <alignment horizontal="center" vertical="center"/>
    </xf>
    <xf numFmtId="0" fontId="13" fillId="34" borderId="17" xfId="0" applyFont="1" applyFill="1" applyBorder="1" applyAlignment="1">
      <alignment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4" fontId="24" fillId="35" borderId="18" xfId="0" applyNumberFormat="1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4" fillId="34" borderId="0" xfId="0" applyFont="1" applyFill="1" applyAlignment="1">
      <alignment/>
    </xf>
    <xf numFmtId="4" fontId="13" fillId="34" borderId="18" xfId="0" applyNumberFormat="1" applyFont="1" applyFill="1" applyBorder="1" applyAlignment="1">
      <alignment horizontal="center" vertical="center"/>
    </xf>
    <xf numFmtId="4" fontId="24" fillId="0" borderId="25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3" fontId="64" fillId="0" borderId="10" xfId="0" applyNumberFormat="1" applyFont="1" applyBorder="1" applyAlignment="1">
      <alignment horizontal="center" vertical="center"/>
    </xf>
    <xf numFmtId="3" fontId="64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3" fontId="28" fillId="34" borderId="18" xfId="0" applyNumberFormat="1" applyFont="1" applyFill="1" applyBorder="1" applyAlignment="1">
      <alignment horizontal="center" vertical="center"/>
    </xf>
    <xf numFmtId="0" fontId="67" fillId="0" borderId="27" xfId="0" applyFont="1" applyBorder="1" applyAlignment="1" applyProtection="1">
      <alignment horizontal="center" vertical="center" wrapText="1"/>
      <protection locked="0"/>
    </xf>
    <xf numFmtId="0" fontId="22" fillId="34" borderId="0" xfId="0" applyFont="1" applyFill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1" fillId="34" borderId="0" xfId="0" applyFont="1" applyFill="1" applyAlignment="1">
      <alignment horizontal="left" vertical="top" wrapText="1"/>
    </xf>
    <xf numFmtId="0" fontId="9" fillId="34" borderId="10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astasiya.Solomati\Desktop\&#1055;&#1077;&#1088;&#1074;&#1086;&#1084;&#1072;&#1081;&#1089;&#1082;&#1080;&#1081;-&#1052;&#1086;&#1085;&#1080;&#1090;&#1086;&#1088;&#1080;&#1085;&#1075;_2021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Показатели регионы"/>
      <sheetName val="с 2010 года"/>
      <sheetName val="мероприятия на поддержку"/>
      <sheetName val="Мероприятия на поддержку моно"/>
      <sheetName val="Мероприятия на поддержку "/>
      <sheetName val="Мероприяти яна поддержку"/>
      <sheetName val="Лист1"/>
    </sheetNames>
    <sheetDataSet>
      <sheetData sheetId="3">
        <row r="16">
          <cell r="F16">
            <v>26446.010000000002</v>
          </cell>
          <cell r="G16">
            <v>139900.31</v>
          </cell>
          <cell r="H16">
            <v>40474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94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5.28125" style="19" customWidth="1"/>
    <col min="2" max="2" width="4.00390625" style="19" customWidth="1"/>
    <col min="3" max="3" width="44.7109375" style="27" customWidth="1"/>
    <col min="4" max="4" width="11.7109375" style="18" customWidth="1"/>
    <col min="5" max="5" width="20.140625" style="18" customWidth="1"/>
    <col min="6" max="9" width="17.28125" style="18" customWidth="1"/>
    <col min="10" max="10" width="17.28125" style="19" customWidth="1"/>
    <col min="11" max="15" width="17.28125" style="17" customWidth="1"/>
    <col min="16" max="16" width="15.8515625" style="0" customWidth="1"/>
    <col min="17" max="17" width="12.7109375" style="0" customWidth="1"/>
    <col min="20" max="20" width="13.7109375" style="0" customWidth="1"/>
    <col min="23" max="23" width="13.8515625" style="0" customWidth="1"/>
  </cols>
  <sheetData>
    <row r="1" spans="1:15" s="13" customFormat="1" ht="40.5" customHeight="1">
      <c r="A1" s="30"/>
      <c r="B1" s="221" t="s">
        <v>83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2:10" ht="17.25" customHeight="1">
      <c r="B2" s="21" t="s">
        <v>160</v>
      </c>
      <c r="C2" s="21"/>
      <c r="D2" s="21"/>
      <c r="E2" s="22"/>
      <c r="F2" s="23"/>
      <c r="G2" s="23"/>
      <c r="H2" s="23"/>
      <c r="I2" s="23"/>
      <c r="J2" s="20"/>
    </row>
    <row r="3" spans="2:10" ht="17.25" customHeight="1">
      <c r="B3" s="21" t="s">
        <v>153</v>
      </c>
      <c r="C3" s="21"/>
      <c r="D3" s="21"/>
      <c r="E3" s="24"/>
      <c r="F3" s="25"/>
      <c r="G3" s="25"/>
      <c r="H3" s="25"/>
      <c r="I3" s="25"/>
      <c r="J3" s="20"/>
    </row>
    <row r="4" spans="2:15" ht="48.75" customHeight="1">
      <c r="B4" s="16"/>
      <c r="C4" s="16"/>
      <c r="D4" s="16"/>
      <c r="E4" s="16"/>
      <c r="F4" s="16"/>
      <c r="G4" s="16"/>
      <c r="H4" s="16"/>
      <c r="I4" s="16"/>
      <c r="J4" s="26"/>
      <c r="L4" s="205" t="s">
        <v>149</v>
      </c>
      <c r="M4" s="205"/>
      <c r="N4" s="205"/>
      <c r="O4" s="205"/>
    </row>
    <row r="5" ht="18" customHeight="1" hidden="1"/>
    <row r="6" spans="1:15" ht="19.5" customHeight="1">
      <c r="A6" s="28"/>
      <c r="B6" s="29"/>
      <c r="C6" s="35" t="s">
        <v>161</v>
      </c>
      <c r="D6" s="35"/>
      <c r="E6" s="35"/>
      <c r="F6" s="35"/>
      <c r="G6" s="36"/>
      <c r="H6" s="36"/>
      <c r="I6" s="36"/>
      <c r="J6" s="36"/>
      <c r="K6" s="36"/>
      <c r="L6" s="36"/>
      <c r="M6" s="36"/>
      <c r="N6" s="36"/>
      <c r="O6" s="36"/>
    </row>
    <row r="7" spans="2:15" ht="29.25" customHeight="1">
      <c r="B7" s="49" t="s">
        <v>76</v>
      </c>
      <c r="C7" s="50" t="s">
        <v>77</v>
      </c>
      <c r="D7" s="51" t="s">
        <v>82</v>
      </c>
      <c r="E7" s="51" t="s">
        <v>75</v>
      </c>
      <c r="F7" s="52" t="s">
        <v>78</v>
      </c>
      <c r="G7" s="52" t="s">
        <v>84</v>
      </c>
      <c r="H7" s="52" t="s">
        <v>138</v>
      </c>
      <c r="I7" s="52" t="s">
        <v>141</v>
      </c>
      <c r="J7" s="52" t="s">
        <v>150</v>
      </c>
      <c r="K7" s="52" t="s">
        <v>156</v>
      </c>
      <c r="L7" s="52" t="s">
        <v>158</v>
      </c>
      <c r="M7" s="53" t="s">
        <v>165</v>
      </c>
      <c r="N7" s="53" t="s">
        <v>171</v>
      </c>
      <c r="O7" s="63" t="s">
        <v>180</v>
      </c>
    </row>
    <row r="8" spans="1:15" s="13" customFormat="1" ht="78.75">
      <c r="A8" s="30"/>
      <c r="B8" s="100">
        <v>1</v>
      </c>
      <c r="C8" s="95" t="s">
        <v>79</v>
      </c>
      <c r="D8" s="101" t="s">
        <v>5</v>
      </c>
      <c r="E8" s="101" t="s">
        <v>67</v>
      </c>
      <c r="F8" s="201">
        <v>0.53</v>
      </c>
      <c r="G8" s="201">
        <v>0.42</v>
      </c>
      <c r="H8" s="201">
        <v>0.63</v>
      </c>
      <c r="I8" s="201">
        <v>0.17</v>
      </c>
      <c r="J8" s="201">
        <v>0.15</v>
      </c>
      <c r="K8" s="201">
        <v>0.13</v>
      </c>
      <c r="L8" s="201">
        <v>1.63</v>
      </c>
      <c r="M8" s="99">
        <v>0.41</v>
      </c>
      <c r="N8" s="99">
        <v>0.17</v>
      </c>
      <c r="O8" s="101">
        <v>0.12</v>
      </c>
    </row>
    <row r="9" spans="1:15" s="13" customFormat="1" ht="63">
      <c r="A9" s="30"/>
      <c r="B9" s="102">
        <v>2</v>
      </c>
      <c r="C9" s="95" t="s">
        <v>6</v>
      </c>
      <c r="D9" s="101" t="s">
        <v>1</v>
      </c>
      <c r="E9" s="90" t="s">
        <v>7</v>
      </c>
      <c r="F9" s="201">
        <v>29</v>
      </c>
      <c r="G9" s="201">
        <v>23</v>
      </c>
      <c r="H9" s="201">
        <v>34</v>
      </c>
      <c r="I9" s="201">
        <v>9</v>
      </c>
      <c r="J9" s="201">
        <v>8</v>
      </c>
      <c r="K9" s="201">
        <v>7</v>
      </c>
      <c r="L9" s="201">
        <v>88</v>
      </c>
      <c r="M9" s="99">
        <v>22</v>
      </c>
      <c r="N9" s="99">
        <v>9</v>
      </c>
      <c r="O9" s="101">
        <v>6</v>
      </c>
    </row>
    <row r="10" spans="1:15" s="112" customFormat="1" ht="63">
      <c r="A10" s="108"/>
      <c r="B10" s="109">
        <v>3</v>
      </c>
      <c r="C10" s="110" t="s">
        <v>10</v>
      </c>
      <c r="D10" s="111" t="s">
        <v>1</v>
      </c>
      <c r="E10" s="111" t="s">
        <v>7</v>
      </c>
      <c r="F10" s="103">
        <v>2742</v>
      </c>
      <c r="G10" s="103">
        <v>2671</v>
      </c>
      <c r="H10" s="103">
        <v>2547</v>
      </c>
      <c r="I10" s="103">
        <v>2686</v>
      </c>
      <c r="J10" s="103">
        <v>2765</v>
      </c>
      <c r="K10" s="103">
        <v>2857</v>
      </c>
      <c r="L10" s="103">
        <v>2899</v>
      </c>
      <c r="M10" s="103">
        <v>2988</v>
      </c>
      <c r="N10" s="103">
        <v>3148</v>
      </c>
      <c r="O10" s="103">
        <v>3156</v>
      </c>
    </row>
    <row r="11" spans="1:15" s="48" customFormat="1" ht="63">
      <c r="A11" s="46"/>
      <c r="B11" s="109">
        <v>4</v>
      </c>
      <c r="C11" s="110" t="s">
        <v>11</v>
      </c>
      <c r="D11" s="111" t="s">
        <v>1</v>
      </c>
      <c r="E11" s="111" t="s">
        <v>7</v>
      </c>
      <c r="F11" s="113">
        <v>2</v>
      </c>
      <c r="G11" s="113">
        <v>11</v>
      </c>
      <c r="H11" s="113">
        <v>59</v>
      </c>
      <c r="I11" s="113">
        <v>12</v>
      </c>
      <c r="J11" s="113">
        <v>1</v>
      </c>
      <c r="K11" s="114">
        <v>6</v>
      </c>
      <c r="L11" s="114">
        <v>0</v>
      </c>
      <c r="M11" s="115">
        <v>0</v>
      </c>
      <c r="N11" s="115">
        <v>0</v>
      </c>
      <c r="O11" s="113">
        <v>0</v>
      </c>
    </row>
    <row r="12" spans="1:15" s="48" customFormat="1" ht="141.75">
      <c r="A12" s="46"/>
      <c r="B12" s="109">
        <v>5</v>
      </c>
      <c r="C12" s="110" t="s">
        <v>132</v>
      </c>
      <c r="D12" s="111" t="s">
        <v>133</v>
      </c>
      <c r="E12" s="111" t="s">
        <v>7</v>
      </c>
      <c r="F12" s="113">
        <v>1</v>
      </c>
      <c r="G12" s="113">
        <v>1</v>
      </c>
      <c r="H12" s="113">
        <v>1</v>
      </c>
      <c r="I12" s="113">
        <v>1</v>
      </c>
      <c r="J12" s="113">
        <v>1</v>
      </c>
      <c r="K12" s="114">
        <v>1</v>
      </c>
      <c r="L12" s="114">
        <v>1</v>
      </c>
      <c r="M12" s="114">
        <v>1</v>
      </c>
      <c r="N12" s="114">
        <v>1</v>
      </c>
      <c r="O12" s="113">
        <v>1</v>
      </c>
    </row>
    <row r="13" spans="1:15" ht="63">
      <c r="A13" s="46"/>
      <c r="B13" s="102">
        <v>6</v>
      </c>
      <c r="C13" s="95" t="s">
        <v>16</v>
      </c>
      <c r="D13" s="101" t="s">
        <v>17</v>
      </c>
      <c r="E13" s="101" t="s">
        <v>7</v>
      </c>
      <c r="F13" s="103">
        <v>228</v>
      </c>
      <c r="G13" s="103">
        <v>683</v>
      </c>
      <c r="H13" s="103">
        <v>350</v>
      </c>
      <c r="I13" s="103">
        <v>467</v>
      </c>
      <c r="J13" s="103">
        <v>595</v>
      </c>
      <c r="K13" s="103">
        <v>1768</v>
      </c>
      <c r="L13" s="103">
        <v>1331</v>
      </c>
      <c r="M13" s="103">
        <v>2758</v>
      </c>
      <c r="N13" s="103">
        <v>2600</v>
      </c>
      <c r="O13" s="103">
        <v>1893</v>
      </c>
    </row>
    <row r="14" spans="1:15" s="13" customFormat="1" ht="19.5" customHeight="1">
      <c r="A14" s="37"/>
      <c r="B14" s="62"/>
      <c r="C14" s="39" t="s">
        <v>162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s="13" customFormat="1" ht="41.25" customHeight="1">
      <c r="A15" s="30"/>
      <c r="B15" s="49" t="s">
        <v>76</v>
      </c>
      <c r="C15" s="50" t="s">
        <v>77</v>
      </c>
      <c r="D15" s="51" t="s">
        <v>82</v>
      </c>
      <c r="E15" s="116" t="s">
        <v>75</v>
      </c>
      <c r="F15" s="53" t="s">
        <v>80</v>
      </c>
      <c r="G15" s="53" t="s">
        <v>85</v>
      </c>
      <c r="H15" s="53" t="s">
        <v>137</v>
      </c>
      <c r="I15" s="53" t="s">
        <v>142</v>
      </c>
      <c r="J15" s="53" t="s">
        <v>146</v>
      </c>
      <c r="K15" s="53" t="s">
        <v>155</v>
      </c>
      <c r="L15" s="53" t="s">
        <v>159</v>
      </c>
      <c r="M15" s="117" t="s">
        <v>166</v>
      </c>
      <c r="N15" s="117" t="s">
        <v>172</v>
      </c>
      <c r="O15" s="44" t="s">
        <v>178</v>
      </c>
    </row>
    <row r="16" spans="1:15" s="13" customFormat="1" ht="18" customHeight="1">
      <c r="A16" s="30"/>
      <c r="B16" s="210">
        <v>7</v>
      </c>
      <c r="C16" s="119" t="s">
        <v>18</v>
      </c>
      <c r="D16" s="209" t="s">
        <v>1</v>
      </c>
      <c r="E16" s="222" t="s">
        <v>20</v>
      </c>
      <c r="F16" s="121"/>
      <c r="G16" s="121"/>
      <c r="H16" s="121"/>
      <c r="I16" s="121"/>
      <c r="J16" s="121"/>
      <c r="K16" s="121"/>
      <c r="L16" s="121"/>
      <c r="M16" s="121"/>
      <c r="N16" s="121"/>
      <c r="O16" s="124"/>
    </row>
    <row r="17" spans="1:15" s="13" customFormat="1" ht="18" customHeight="1">
      <c r="A17" s="30"/>
      <c r="B17" s="210"/>
      <c r="C17" s="122" t="s">
        <v>14</v>
      </c>
      <c r="D17" s="209"/>
      <c r="E17" s="223"/>
      <c r="F17" s="201">
        <v>74</v>
      </c>
      <c r="G17" s="201">
        <v>110</v>
      </c>
      <c r="H17" s="201">
        <v>6</v>
      </c>
      <c r="I17" s="201">
        <v>227</v>
      </c>
      <c r="J17" s="201">
        <v>613</v>
      </c>
      <c r="K17" s="201">
        <v>294</v>
      </c>
      <c r="L17" s="201">
        <v>98</v>
      </c>
      <c r="M17" s="199">
        <v>60</v>
      </c>
      <c r="N17" s="200">
        <v>73</v>
      </c>
      <c r="O17" s="124">
        <v>57</v>
      </c>
    </row>
    <row r="18" spans="1:15" s="13" customFormat="1" ht="18" customHeight="1">
      <c r="A18" s="30"/>
      <c r="B18" s="220"/>
      <c r="C18" s="122" t="s">
        <v>19</v>
      </c>
      <c r="D18" s="209"/>
      <c r="E18" s="223"/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03">
        <v>113</v>
      </c>
      <c r="L18" s="103">
        <v>78</v>
      </c>
      <c r="M18" s="199">
        <v>54</v>
      </c>
      <c r="N18" s="200">
        <v>47</v>
      </c>
      <c r="O18" s="124">
        <v>9</v>
      </c>
    </row>
    <row r="19" spans="1:15" s="13" customFormat="1" ht="18" customHeight="1">
      <c r="A19" s="30"/>
      <c r="B19" s="125"/>
      <c r="C19" s="126" t="s">
        <v>147</v>
      </c>
      <c r="D19" s="101" t="s">
        <v>17</v>
      </c>
      <c r="E19" s="224"/>
      <c r="F19" s="123">
        <v>0</v>
      </c>
      <c r="G19" s="123">
        <v>0</v>
      </c>
      <c r="H19" s="123">
        <v>0</v>
      </c>
      <c r="I19" s="123">
        <v>0</v>
      </c>
      <c r="J19" s="123">
        <v>105</v>
      </c>
      <c r="K19" s="124">
        <v>113</v>
      </c>
      <c r="L19" s="124">
        <v>78</v>
      </c>
      <c r="M19" s="199">
        <v>54</v>
      </c>
      <c r="N19" s="200">
        <v>47</v>
      </c>
      <c r="O19" s="124">
        <v>9</v>
      </c>
    </row>
    <row r="20" spans="1:15" s="13" customFormat="1" ht="18" customHeight="1">
      <c r="A20" s="30"/>
      <c r="B20" s="210">
        <v>8</v>
      </c>
      <c r="C20" s="127" t="s">
        <v>21</v>
      </c>
      <c r="D20" s="209" t="s">
        <v>1</v>
      </c>
      <c r="E20" s="222" t="s">
        <v>20</v>
      </c>
      <c r="F20" s="201"/>
      <c r="G20" s="201"/>
      <c r="H20" s="201"/>
      <c r="I20" s="201"/>
      <c r="J20" s="201"/>
      <c r="K20" s="201"/>
      <c r="L20" s="201"/>
      <c r="M20" s="199"/>
      <c r="N20" s="200"/>
      <c r="O20" s="124"/>
    </row>
    <row r="21" spans="1:15" s="13" customFormat="1" ht="18" customHeight="1">
      <c r="A21" s="30"/>
      <c r="B21" s="210"/>
      <c r="C21" s="122" t="s">
        <v>14</v>
      </c>
      <c r="D21" s="209"/>
      <c r="E21" s="223"/>
      <c r="F21" s="201">
        <v>65</v>
      </c>
      <c r="G21" s="201">
        <v>88</v>
      </c>
      <c r="H21" s="201">
        <v>71</v>
      </c>
      <c r="I21" s="201">
        <v>15</v>
      </c>
      <c r="J21" s="201">
        <v>226</v>
      </c>
      <c r="K21" s="201">
        <v>22</v>
      </c>
      <c r="L21" s="201">
        <v>2</v>
      </c>
      <c r="M21" s="199">
        <v>2</v>
      </c>
      <c r="N21" s="200">
        <v>0</v>
      </c>
      <c r="O21" s="124">
        <v>0</v>
      </c>
    </row>
    <row r="22" spans="1:15" s="13" customFormat="1" ht="18" customHeight="1">
      <c r="A22" s="30"/>
      <c r="B22" s="220"/>
      <c r="C22" s="122" t="s">
        <v>19</v>
      </c>
      <c r="D22" s="209"/>
      <c r="E22" s="223"/>
      <c r="F22" s="201">
        <v>0</v>
      </c>
      <c r="G22" s="201">
        <v>0</v>
      </c>
      <c r="H22" s="201">
        <v>0</v>
      </c>
      <c r="I22" s="201">
        <v>0</v>
      </c>
      <c r="J22" s="201">
        <v>0</v>
      </c>
      <c r="K22" s="201">
        <v>0</v>
      </c>
      <c r="L22" s="201">
        <v>0</v>
      </c>
      <c r="M22" s="199">
        <v>0</v>
      </c>
      <c r="N22" s="200">
        <v>0</v>
      </c>
      <c r="O22" s="124">
        <v>0</v>
      </c>
    </row>
    <row r="23" spans="1:15" s="13" customFormat="1" ht="34.5" customHeight="1">
      <c r="A23" s="30"/>
      <c r="B23" s="128"/>
      <c r="C23" s="126" t="s">
        <v>148</v>
      </c>
      <c r="D23" s="101" t="s">
        <v>17</v>
      </c>
      <c r="E23" s="224"/>
      <c r="F23" s="201">
        <v>0</v>
      </c>
      <c r="G23" s="201">
        <v>0</v>
      </c>
      <c r="H23" s="201">
        <v>0</v>
      </c>
      <c r="I23" s="201">
        <v>0</v>
      </c>
      <c r="J23" s="201">
        <v>1</v>
      </c>
      <c r="K23" s="201">
        <v>17</v>
      </c>
      <c r="L23" s="201">
        <v>2</v>
      </c>
      <c r="M23" s="199">
        <v>2</v>
      </c>
      <c r="N23" s="200">
        <v>0</v>
      </c>
      <c r="O23" s="124">
        <v>0</v>
      </c>
    </row>
    <row r="24" spans="1:24" s="14" customFormat="1" ht="58.5" customHeight="1">
      <c r="A24" s="33"/>
      <c r="B24" s="67">
        <v>9</v>
      </c>
      <c r="C24" s="68" t="s">
        <v>42</v>
      </c>
      <c r="D24" s="69" t="s">
        <v>36</v>
      </c>
      <c r="E24" s="70" t="s">
        <v>73</v>
      </c>
      <c r="F24" s="71">
        <v>14406879</v>
      </c>
      <c r="G24" s="71">
        <v>16166943.5</v>
      </c>
      <c r="H24" s="71">
        <v>16861870.6</v>
      </c>
      <c r="I24" s="71">
        <v>20461857</v>
      </c>
      <c r="J24" s="71">
        <v>27586983</v>
      </c>
      <c r="K24" s="71">
        <v>30676271</v>
      </c>
      <c r="L24" s="72">
        <v>27224618</v>
      </c>
      <c r="M24" s="64">
        <v>48399863</v>
      </c>
      <c r="N24" s="64">
        <v>54582162</v>
      </c>
      <c r="O24" s="124">
        <v>16101940</v>
      </c>
      <c r="Q24"/>
      <c r="R24"/>
      <c r="S24"/>
      <c r="T24"/>
      <c r="U24"/>
      <c r="V24"/>
      <c r="W24"/>
      <c r="X24"/>
    </row>
    <row r="25" spans="1:24" s="14" customFormat="1" ht="64.5" customHeight="1">
      <c r="A25" s="33"/>
      <c r="B25" s="67">
        <v>10</v>
      </c>
      <c r="C25" s="74" t="s">
        <v>43</v>
      </c>
      <c r="D25" s="69" t="s">
        <v>24</v>
      </c>
      <c r="E25" s="70" t="s">
        <v>73</v>
      </c>
      <c r="F25" s="69">
        <v>122.42</v>
      </c>
      <c r="G25" s="69">
        <v>112.22</v>
      </c>
      <c r="H25" s="75">
        <v>104.3</v>
      </c>
      <c r="I25" s="69">
        <v>121.35</v>
      </c>
      <c r="J25" s="69">
        <v>134.82</v>
      </c>
      <c r="K25" s="71">
        <v>111.2</v>
      </c>
      <c r="L25" s="76" t="s">
        <v>177</v>
      </c>
      <c r="M25" s="64">
        <v>177.78</v>
      </c>
      <c r="N25" s="83">
        <v>112.77</v>
      </c>
      <c r="O25" s="124">
        <v>48.35</v>
      </c>
      <c r="Q25"/>
      <c r="R25"/>
      <c r="S25"/>
      <c r="T25"/>
      <c r="U25"/>
      <c r="V25"/>
      <c r="W25"/>
      <c r="X25"/>
    </row>
    <row r="26" spans="2:15" ht="43.5" customHeight="1">
      <c r="B26" s="77">
        <v>11</v>
      </c>
      <c r="C26" s="78" t="s">
        <v>44</v>
      </c>
      <c r="D26" s="73" t="s">
        <v>4</v>
      </c>
      <c r="E26" s="79" t="s">
        <v>73</v>
      </c>
      <c r="F26" s="80">
        <v>84.6</v>
      </c>
      <c r="G26" s="80">
        <v>95.3</v>
      </c>
      <c r="H26" s="80">
        <v>93.8</v>
      </c>
      <c r="I26" s="75">
        <v>91.6</v>
      </c>
      <c r="J26" s="75">
        <v>91</v>
      </c>
      <c r="K26" s="71">
        <v>90</v>
      </c>
      <c r="L26" s="72">
        <v>94</v>
      </c>
      <c r="M26" s="64">
        <v>94.4</v>
      </c>
      <c r="N26" s="64">
        <v>96.4</v>
      </c>
      <c r="O26" s="124">
        <v>91.2</v>
      </c>
    </row>
    <row r="27" spans="1:15" ht="19.5" customHeight="1">
      <c r="A27" s="31"/>
      <c r="B27" s="54"/>
      <c r="C27" s="55" t="s">
        <v>163</v>
      </c>
      <c r="D27" s="55"/>
      <c r="E27" s="55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2:15" ht="54.75" customHeight="1">
      <c r="B28" s="57" t="s">
        <v>76</v>
      </c>
      <c r="C28" s="50" t="s">
        <v>77</v>
      </c>
      <c r="D28" s="50" t="s">
        <v>82</v>
      </c>
      <c r="E28" s="58" t="s">
        <v>75</v>
      </c>
      <c r="F28" s="53" t="s">
        <v>81</v>
      </c>
      <c r="G28" s="53" t="s">
        <v>86</v>
      </c>
      <c r="H28" s="53" t="s">
        <v>136</v>
      </c>
      <c r="I28" s="59" t="s">
        <v>143</v>
      </c>
      <c r="J28" s="59" t="s">
        <v>151</v>
      </c>
      <c r="K28" s="59" t="s">
        <v>157</v>
      </c>
      <c r="L28" s="59" t="s">
        <v>167</v>
      </c>
      <c r="M28" s="59" t="s">
        <v>168</v>
      </c>
      <c r="N28" s="59" t="s">
        <v>173</v>
      </c>
      <c r="O28" s="59" t="s">
        <v>179</v>
      </c>
    </row>
    <row r="29" spans="2:15" ht="37.5" customHeight="1">
      <c r="B29" s="102">
        <v>12</v>
      </c>
      <c r="C29" s="105" t="s">
        <v>0</v>
      </c>
      <c r="D29" s="101" t="s">
        <v>1</v>
      </c>
      <c r="E29" s="104" t="s">
        <v>64</v>
      </c>
      <c r="F29" s="129">
        <v>9479</v>
      </c>
      <c r="G29" s="129">
        <v>9440</v>
      </c>
      <c r="H29" s="129">
        <v>9354</v>
      </c>
      <c r="I29" s="129">
        <v>9315</v>
      </c>
      <c r="J29" s="130">
        <v>9250</v>
      </c>
      <c r="K29" s="130">
        <v>9062</v>
      </c>
      <c r="L29" s="130">
        <v>8829</v>
      </c>
      <c r="M29" s="96">
        <v>8622</v>
      </c>
      <c r="N29" s="203" t="s">
        <v>181</v>
      </c>
      <c r="O29" s="203" t="s">
        <v>181</v>
      </c>
    </row>
    <row r="30" spans="2:15" ht="51" customHeight="1">
      <c r="B30" s="141">
        <v>13</v>
      </c>
      <c r="C30" s="161" t="s">
        <v>8</v>
      </c>
      <c r="D30" s="142" t="s">
        <v>5</v>
      </c>
      <c r="E30" s="140" t="s">
        <v>64</v>
      </c>
      <c r="F30" s="132">
        <v>3.25</v>
      </c>
      <c r="G30" s="132">
        <v>3.24</v>
      </c>
      <c r="H30" s="132">
        <v>3.32</v>
      </c>
      <c r="I30" s="132">
        <v>3.35</v>
      </c>
      <c r="J30" s="133">
        <v>3.28</v>
      </c>
      <c r="K30" s="162">
        <v>3.34</v>
      </c>
      <c r="L30" s="162">
        <v>3.9</v>
      </c>
      <c r="M30" s="98">
        <v>3.71</v>
      </c>
      <c r="N30" s="203" t="s">
        <v>182</v>
      </c>
      <c r="O30" s="203" t="s">
        <v>182</v>
      </c>
    </row>
    <row r="31" spans="2:15" ht="37.5" customHeight="1">
      <c r="B31" s="141">
        <v>14</v>
      </c>
      <c r="C31" s="161" t="s">
        <v>9</v>
      </c>
      <c r="D31" s="142" t="s">
        <v>1</v>
      </c>
      <c r="E31" s="140" t="s">
        <v>64</v>
      </c>
      <c r="F31" s="129">
        <v>179</v>
      </c>
      <c r="G31" s="129">
        <v>176</v>
      </c>
      <c r="H31" s="129">
        <v>180</v>
      </c>
      <c r="I31" s="129">
        <v>181</v>
      </c>
      <c r="J31" s="130">
        <v>177</v>
      </c>
      <c r="K31" s="163">
        <v>180</v>
      </c>
      <c r="L31" s="163">
        <v>210</v>
      </c>
      <c r="M31" s="98">
        <v>200</v>
      </c>
      <c r="N31" s="203" t="s">
        <v>183</v>
      </c>
      <c r="O31" s="203" t="s">
        <v>183</v>
      </c>
    </row>
    <row r="32" spans="2:15" ht="37.5" customHeight="1">
      <c r="B32" s="141">
        <v>15</v>
      </c>
      <c r="C32" s="161" t="s">
        <v>12</v>
      </c>
      <c r="D32" s="142" t="s">
        <v>1</v>
      </c>
      <c r="E32" s="140" t="s">
        <v>64</v>
      </c>
      <c r="F32" s="136">
        <v>5365</v>
      </c>
      <c r="G32" s="136">
        <v>5288</v>
      </c>
      <c r="H32" s="136">
        <v>5210</v>
      </c>
      <c r="I32" s="136">
        <v>5176</v>
      </c>
      <c r="J32" s="136">
        <v>5125</v>
      </c>
      <c r="K32" s="97">
        <v>5145</v>
      </c>
      <c r="L32" s="164">
        <v>5056</v>
      </c>
      <c r="M32" s="96">
        <v>5106</v>
      </c>
      <c r="N32" s="203" t="s">
        <v>184</v>
      </c>
      <c r="O32" s="203" t="s">
        <v>184</v>
      </c>
    </row>
    <row r="33" spans="1:15" ht="37.5" customHeight="1">
      <c r="A33" s="17"/>
      <c r="B33" s="141">
        <v>16</v>
      </c>
      <c r="C33" s="161" t="s">
        <v>13</v>
      </c>
      <c r="D33" s="142" t="s">
        <v>1</v>
      </c>
      <c r="E33" s="140" t="s">
        <v>64</v>
      </c>
      <c r="F33" s="136">
        <v>5333</v>
      </c>
      <c r="G33" s="136">
        <v>5255</v>
      </c>
      <c r="H33" s="136">
        <v>5240</v>
      </c>
      <c r="I33" s="136">
        <v>5220</v>
      </c>
      <c r="J33" s="136">
        <v>5218</v>
      </c>
      <c r="K33" s="136">
        <v>5215</v>
      </c>
      <c r="L33" s="136">
        <v>5174</v>
      </c>
      <c r="M33" s="98">
        <v>5190</v>
      </c>
      <c r="N33" s="203" t="s">
        <v>185</v>
      </c>
      <c r="O33" s="203" t="s">
        <v>185</v>
      </c>
    </row>
    <row r="34" spans="1:15" s="13" customFormat="1" ht="27" customHeight="1">
      <c r="A34" s="32"/>
      <c r="B34" s="212">
        <v>17</v>
      </c>
      <c r="C34" s="211" t="s">
        <v>25</v>
      </c>
      <c r="D34" s="84" t="s">
        <v>23</v>
      </c>
      <c r="E34" s="213" t="s">
        <v>64</v>
      </c>
      <c r="F34" s="71">
        <v>1121517</v>
      </c>
      <c r="G34" s="71">
        <v>3171950</v>
      </c>
      <c r="H34" s="71">
        <v>10164584</v>
      </c>
      <c r="I34" s="71">
        <v>10071075</v>
      </c>
      <c r="J34" s="71">
        <v>6649312</v>
      </c>
      <c r="K34" s="71">
        <v>6178184</v>
      </c>
      <c r="L34" s="71">
        <v>17246674</v>
      </c>
      <c r="M34" s="71">
        <v>22842692</v>
      </c>
      <c r="N34" s="71">
        <v>18481613</v>
      </c>
      <c r="O34" s="203" t="s">
        <v>186</v>
      </c>
    </row>
    <row r="35" spans="1:15" s="13" customFormat="1" ht="46.5" customHeight="1">
      <c r="A35" s="32"/>
      <c r="B35" s="212"/>
      <c r="C35" s="211"/>
      <c r="D35" s="86" t="s">
        <v>24</v>
      </c>
      <c r="E35" s="213"/>
      <c r="F35" s="71">
        <v>23.92</v>
      </c>
      <c r="G35" s="71">
        <v>282.83</v>
      </c>
      <c r="H35" s="71">
        <v>320.45</v>
      </c>
      <c r="I35" s="71">
        <v>99.08</v>
      </c>
      <c r="J35" s="71">
        <v>66.02385544740756</v>
      </c>
      <c r="K35" s="71">
        <v>92.91</v>
      </c>
      <c r="L35" s="71">
        <v>279.15</v>
      </c>
      <c r="M35" s="71">
        <v>132.44694020423879</v>
      </c>
      <c r="N35" s="71">
        <v>80.90820906747769</v>
      </c>
      <c r="O35" s="203" t="s">
        <v>187</v>
      </c>
    </row>
    <row r="36" spans="1:15" s="48" customFormat="1" ht="15.75" customHeight="1">
      <c r="A36" s="47"/>
      <c r="B36" s="210">
        <v>18</v>
      </c>
      <c r="C36" s="207" t="s">
        <v>27</v>
      </c>
      <c r="D36" s="131" t="s">
        <v>70</v>
      </c>
      <c r="E36" s="208" t="s">
        <v>64</v>
      </c>
      <c r="F36" s="132">
        <v>31267.1</v>
      </c>
      <c r="G36" s="132">
        <v>33748.7</v>
      </c>
      <c r="H36" s="132">
        <v>36749.3</v>
      </c>
      <c r="I36" s="132">
        <v>39691.1</v>
      </c>
      <c r="J36" s="133">
        <v>43087.2</v>
      </c>
      <c r="K36" s="134">
        <v>50474.3</v>
      </c>
      <c r="L36" s="134">
        <v>50031</v>
      </c>
      <c r="M36" s="134">
        <v>58898.5</v>
      </c>
      <c r="N36" s="135">
        <v>66783.3</v>
      </c>
      <c r="O36" s="203" t="s">
        <v>188</v>
      </c>
    </row>
    <row r="37" spans="1:15" s="48" customFormat="1" ht="65.25" customHeight="1">
      <c r="A37" s="47"/>
      <c r="B37" s="210"/>
      <c r="C37" s="207"/>
      <c r="D37" s="131" t="s">
        <v>24</v>
      </c>
      <c r="E37" s="208"/>
      <c r="F37" s="132">
        <v>112.77</v>
      </c>
      <c r="G37" s="132">
        <v>107.94</v>
      </c>
      <c r="H37" s="132">
        <v>108.89</v>
      </c>
      <c r="I37" s="132">
        <v>108.01</v>
      </c>
      <c r="J37" s="133">
        <v>108.56</v>
      </c>
      <c r="K37" s="134">
        <v>117.14</v>
      </c>
      <c r="L37" s="134">
        <v>99.12</v>
      </c>
      <c r="M37" s="134">
        <v>117.72</v>
      </c>
      <c r="N37" s="134">
        <v>113.39</v>
      </c>
      <c r="O37" s="203" t="s">
        <v>189</v>
      </c>
    </row>
    <row r="38" spans="1:15" s="14" customFormat="1" ht="37.5" customHeight="1">
      <c r="A38" s="45"/>
      <c r="B38" s="67">
        <v>19</v>
      </c>
      <c r="C38" s="158" t="s">
        <v>28</v>
      </c>
      <c r="D38" s="69" t="s">
        <v>17</v>
      </c>
      <c r="E38" s="70" t="s">
        <v>64</v>
      </c>
      <c r="F38" s="148">
        <v>273</v>
      </c>
      <c r="G38" s="148">
        <v>179</v>
      </c>
      <c r="H38" s="148">
        <v>187</v>
      </c>
      <c r="I38" s="148">
        <v>182</v>
      </c>
      <c r="J38" s="148">
        <v>168</v>
      </c>
      <c r="K38" s="149">
        <v>164</v>
      </c>
      <c r="L38" s="149">
        <v>157</v>
      </c>
      <c r="M38" s="149">
        <v>141</v>
      </c>
      <c r="N38" s="151">
        <v>139</v>
      </c>
      <c r="O38" s="203" t="s">
        <v>190</v>
      </c>
    </row>
    <row r="39" spans="1:15" s="13" customFormat="1" ht="40.5" customHeight="1">
      <c r="A39" s="32"/>
      <c r="B39" s="77">
        <v>20</v>
      </c>
      <c r="C39" s="159" t="s">
        <v>29</v>
      </c>
      <c r="D39" s="73" t="s">
        <v>17</v>
      </c>
      <c r="E39" s="79" t="s">
        <v>64</v>
      </c>
      <c r="F39" s="152">
        <v>355</v>
      </c>
      <c r="G39" s="152">
        <v>326</v>
      </c>
      <c r="H39" s="152">
        <v>325</v>
      </c>
      <c r="I39" s="152">
        <v>365</v>
      </c>
      <c r="J39" s="152">
        <v>359</v>
      </c>
      <c r="K39" s="153">
        <v>371</v>
      </c>
      <c r="L39" s="153">
        <v>320</v>
      </c>
      <c r="M39" s="154">
        <v>240</v>
      </c>
      <c r="N39" s="150">
        <v>235</v>
      </c>
      <c r="O39" s="203" t="s">
        <v>191</v>
      </c>
    </row>
    <row r="40" spans="1:15" s="13" customFormat="1" ht="40.5" customHeight="1">
      <c r="A40" s="32"/>
      <c r="B40" s="77">
        <v>21</v>
      </c>
      <c r="C40" s="159" t="s">
        <v>30</v>
      </c>
      <c r="D40" s="73" t="s">
        <v>1</v>
      </c>
      <c r="E40" s="79" t="s">
        <v>64</v>
      </c>
      <c r="F40" s="152">
        <v>3758</v>
      </c>
      <c r="G40" s="152">
        <v>3739</v>
      </c>
      <c r="H40" s="152">
        <v>2730</v>
      </c>
      <c r="I40" s="152">
        <v>2801</v>
      </c>
      <c r="J40" s="152">
        <v>3289</v>
      </c>
      <c r="K40" s="155">
        <v>3474</v>
      </c>
      <c r="L40" s="155">
        <v>2697</v>
      </c>
      <c r="M40" s="156">
        <v>2670</v>
      </c>
      <c r="N40" s="157">
        <v>2686</v>
      </c>
      <c r="O40" s="203" t="s">
        <v>192</v>
      </c>
    </row>
    <row r="41" spans="1:15" s="13" customFormat="1" ht="30.75" customHeight="1">
      <c r="A41" s="32"/>
      <c r="B41" s="216">
        <v>22</v>
      </c>
      <c r="C41" s="143" t="s">
        <v>37</v>
      </c>
      <c r="D41" s="219" t="s">
        <v>36</v>
      </c>
      <c r="E41" s="213" t="s">
        <v>64</v>
      </c>
      <c r="F41" s="71"/>
      <c r="G41" s="71"/>
      <c r="H41" s="71"/>
      <c r="I41" s="71"/>
      <c r="J41" s="71"/>
      <c r="K41" s="71"/>
      <c r="L41" s="71"/>
      <c r="M41" s="71"/>
      <c r="N41" s="71"/>
      <c r="O41" s="202"/>
    </row>
    <row r="42" spans="1:15" s="13" customFormat="1" ht="15.75" customHeight="1">
      <c r="A42" s="32"/>
      <c r="B42" s="217"/>
      <c r="C42" s="144" t="s">
        <v>50</v>
      </c>
      <c r="D42" s="219"/>
      <c r="E42" s="213"/>
      <c r="F42" s="71">
        <v>135093.3</v>
      </c>
      <c r="G42" s="71">
        <v>94188</v>
      </c>
      <c r="H42" s="71">
        <v>90094.8</v>
      </c>
      <c r="I42" s="71">
        <v>102411.3</v>
      </c>
      <c r="J42" s="71">
        <v>98024.2</v>
      </c>
      <c r="K42" s="71">
        <v>117838.6</v>
      </c>
      <c r="L42" s="71">
        <v>138512.5</v>
      </c>
      <c r="M42" s="71">
        <v>152061.9</v>
      </c>
      <c r="N42" s="71">
        <v>173500.5</v>
      </c>
      <c r="O42" s="203" t="s">
        <v>193</v>
      </c>
    </row>
    <row r="43" spans="1:15" s="13" customFormat="1" ht="15.75" customHeight="1">
      <c r="A43" s="32"/>
      <c r="B43" s="217"/>
      <c r="C43" s="145" t="s">
        <v>38</v>
      </c>
      <c r="D43" s="219"/>
      <c r="E43" s="213"/>
      <c r="F43" s="71"/>
      <c r="G43" s="71"/>
      <c r="H43" s="71"/>
      <c r="I43" s="71"/>
      <c r="J43" s="71"/>
      <c r="K43" s="71"/>
      <c r="L43" s="71"/>
      <c r="M43" s="71"/>
      <c r="N43" s="71"/>
      <c r="O43" s="202"/>
    </row>
    <row r="44" spans="1:15" s="13" customFormat="1" ht="15.75" customHeight="1">
      <c r="A44" s="32"/>
      <c r="B44" s="217"/>
      <c r="C44" s="145" t="s">
        <v>71</v>
      </c>
      <c r="D44" s="219"/>
      <c r="E44" s="213"/>
      <c r="F44" s="71">
        <v>92477.6</v>
      </c>
      <c r="G44" s="71">
        <v>49674.7</v>
      </c>
      <c r="H44" s="71">
        <v>46715</v>
      </c>
      <c r="I44" s="71">
        <v>49368</v>
      </c>
      <c r="J44" s="71">
        <v>43075.3</v>
      </c>
      <c r="K44" s="71">
        <v>50154.9</v>
      </c>
      <c r="L44" s="71">
        <v>63195.7</v>
      </c>
      <c r="M44" s="71">
        <v>61931.6</v>
      </c>
      <c r="N44" s="71">
        <v>56407.6</v>
      </c>
      <c r="O44" s="203" t="s">
        <v>194</v>
      </c>
    </row>
    <row r="45" spans="1:15" s="13" customFormat="1" ht="15.75" customHeight="1">
      <c r="A45" s="32"/>
      <c r="B45" s="217"/>
      <c r="C45" s="145" t="s">
        <v>72</v>
      </c>
      <c r="D45" s="219"/>
      <c r="E45" s="213"/>
      <c r="F45" s="71">
        <v>30870.9</v>
      </c>
      <c r="G45" s="71">
        <v>30646.8</v>
      </c>
      <c r="H45" s="71">
        <v>32650.8</v>
      </c>
      <c r="I45" s="71">
        <v>33519.9</v>
      </c>
      <c r="J45" s="71">
        <v>39937.3</v>
      </c>
      <c r="K45" s="71">
        <v>50231.8</v>
      </c>
      <c r="L45" s="71">
        <v>50850.7</v>
      </c>
      <c r="M45" s="71">
        <v>58109.8</v>
      </c>
      <c r="N45" s="71">
        <v>88751.4</v>
      </c>
      <c r="O45" s="203" t="s">
        <v>195</v>
      </c>
    </row>
    <row r="46" spans="1:15" s="13" customFormat="1" ht="31.5">
      <c r="A46" s="32"/>
      <c r="B46" s="218"/>
      <c r="C46" s="146" t="s">
        <v>39</v>
      </c>
      <c r="D46" s="219"/>
      <c r="E46" s="213"/>
      <c r="F46" s="71">
        <v>3504.2</v>
      </c>
      <c r="G46" s="71">
        <v>4099.3</v>
      </c>
      <c r="H46" s="71">
        <v>5758.1</v>
      </c>
      <c r="I46" s="71">
        <v>12977.2</v>
      </c>
      <c r="J46" s="71">
        <v>2432.7</v>
      </c>
      <c r="K46" s="71">
        <v>1916.4</v>
      </c>
      <c r="L46" s="71">
        <v>4389.9</v>
      </c>
      <c r="M46" s="71">
        <v>8707.9</v>
      </c>
      <c r="N46" s="71">
        <v>6951.1</v>
      </c>
      <c r="O46" s="203" t="s">
        <v>196</v>
      </c>
    </row>
    <row r="47" spans="1:15" s="13" customFormat="1" ht="47.25">
      <c r="A47" s="32"/>
      <c r="B47" s="77">
        <v>23</v>
      </c>
      <c r="C47" s="78" t="s">
        <v>40</v>
      </c>
      <c r="D47" s="147" t="s">
        <v>36</v>
      </c>
      <c r="E47" s="79" t="s">
        <v>64</v>
      </c>
      <c r="F47" s="71">
        <v>112528.9</v>
      </c>
      <c r="G47" s="71">
        <v>88396.3</v>
      </c>
      <c r="H47" s="71">
        <v>95049.3</v>
      </c>
      <c r="I47" s="71">
        <v>109155.5</v>
      </c>
      <c r="J47" s="71">
        <v>91294.8</v>
      </c>
      <c r="K47" s="71">
        <v>117770.7</v>
      </c>
      <c r="L47" s="71">
        <v>124506.5</v>
      </c>
      <c r="M47" s="71">
        <v>134235.1</v>
      </c>
      <c r="N47" s="71">
        <v>186259.9</v>
      </c>
      <c r="O47" s="203" t="s">
        <v>197</v>
      </c>
    </row>
    <row r="48" spans="1:16" s="13" customFormat="1" ht="47.25">
      <c r="A48" s="32"/>
      <c r="B48" s="77">
        <v>24</v>
      </c>
      <c r="C48" s="78" t="s">
        <v>41</v>
      </c>
      <c r="D48" s="147" t="s">
        <v>36</v>
      </c>
      <c r="E48" s="79" t="s">
        <v>64</v>
      </c>
      <c r="F48" s="71">
        <v>22564.399999999994</v>
      </c>
      <c r="G48" s="71">
        <v>5791.699999999997</v>
      </c>
      <c r="H48" s="71">
        <v>-4954.5</v>
      </c>
      <c r="I48" s="71">
        <v>-6744.2</v>
      </c>
      <c r="J48" s="71">
        <v>6729.399999999994</v>
      </c>
      <c r="K48" s="71">
        <v>67.90000000000873</v>
      </c>
      <c r="L48" s="71">
        <v>14006</v>
      </c>
      <c r="M48" s="71">
        <v>17826.79999999999</v>
      </c>
      <c r="N48" s="71">
        <v>-12759.399999999994</v>
      </c>
      <c r="O48" s="203" t="s">
        <v>198</v>
      </c>
      <c r="P48" s="61"/>
    </row>
    <row r="49" spans="1:15" s="14" customFormat="1" ht="15.75" customHeight="1">
      <c r="A49" s="33"/>
      <c r="B49" s="214">
        <v>25</v>
      </c>
      <c r="C49" s="215" t="s">
        <v>45</v>
      </c>
      <c r="D49" s="167" t="s">
        <v>70</v>
      </c>
      <c r="E49" s="225" t="s">
        <v>64</v>
      </c>
      <c r="F49" s="88">
        <v>29443</v>
      </c>
      <c r="G49" s="88">
        <v>33841</v>
      </c>
      <c r="H49" s="88">
        <v>37207</v>
      </c>
      <c r="I49" s="88">
        <v>38552</v>
      </c>
      <c r="J49" s="88">
        <v>42156</v>
      </c>
      <c r="K49" s="168">
        <v>51453</v>
      </c>
      <c r="L49" s="168">
        <v>48543</v>
      </c>
      <c r="M49" s="169">
        <v>60384</v>
      </c>
      <c r="N49" s="165">
        <v>68627</v>
      </c>
      <c r="O49" s="203" t="s">
        <v>199</v>
      </c>
    </row>
    <row r="50" spans="1:15" s="14" customFormat="1" ht="65.25" customHeight="1">
      <c r="A50" s="33"/>
      <c r="B50" s="214"/>
      <c r="C50" s="215"/>
      <c r="D50" s="167" t="s">
        <v>46</v>
      </c>
      <c r="E50" s="226"/>
      <c r="F50" s="88">
        <v>110.43</v>
      </c>
      <c r="G50" s="88">
        <v>114.94</v>
      </c>
      <c r="H50" s="88">
        <v>109.95</v>
      </c>
      <c r="I50" s="88">
        <v>103.61</v>
      </c>
      <c r="J50" s="88">
        <v>109.35</v>
      </c>
      <c r="K50" s="91">
        <v>122.05</v>
      </c>
      <c r="L50" s="91">
        <v>94.34</v>
      </c>
      <c r="M50" s="169">
        <v>124.39</v>
      </c>
      <c r="N50" s="165">
        <v>113.65</v>
      </c>
      <c r="O50" s="203" t="s">
        <v>200</v>
      </c>
    </row>
    <row r="51" spans="1:15" s="14" customFormat="1" ht="50.25" customHeight="1">
      <c r="A51" s="33"/>
      <c r="B51" s="109">
        <v>26</v>
      </c>
      <c r="C51" s="170" t="s">
        <v>49</v>
      </c>
      <c r="D51" s="111" t="s">
        <v>36</v>
      </c>
      <c r="E51" s="171" t="s">
        <v>64</v>
      </c>
      <c r="F51" s="88">
        <v>887221</v>
      </c>
      <c r="G51" s="88">
        <v>622684</v>
      </c>
      <c r="H51" s="88">
        <v>5500</v>
      </c>
      <c r="I51" s="88">
        <v>2721725</v>
      </c>
      <c r="J51" s="135">
        <v>5246450</v>
      </c>
      <c r="K51" s="172">
        <v>3218185</v>
      </c>
      <c r="L51" s="168">
        <v>2115295</v>
      </c>
      <c r="M51" s="169">
        <v>16430975</v>
      </c>
      <c r="N51" s="165">
        <v>18279697</v>
      </c>
      <c r="O51" s="203" t="s">
        <v>201</v>
      </c>
    </row>
    <row r="52" spans="1:15" s="13" customFormat="1" ht="55.5" customHeight="1">
      <c r="A52" s="30"/>
      <c r="B52" s="141">
        <v>27</v>
      </c>
      <c r="C52" s="161" t="s">
        <v>56</v>
      </c>
      <c r="D52" s="142" t="s">
        <v>17</v>
      </c>
      <c r="E52" s="140" t="s">
        <v>64</v>
      </c>
      <c r="F52" s="173">
        <v>0</v>
      </c>
      <c r="G52" s="173">
        <v>0</v>
      </c>
      <c r="H52" s="173">
        <v>0</v>
      </c>
      <c r="I52" s="173">
        <v>0</v>
      </c>
      <c r="J52" s="173">
        <v>0</v>
      </c>
      <c r="K52" s="173">
        <v>0</v>
      </c>
      <c r="L52" s="173">
        <v>0</v>
      </c>
      <c r="M52" s="99">
        <v>0</v>
      </c>
      <c r="N52" s="166">
        <v>0</v>
      </c>
      <c r="O52" s="202">
        <v>0</v>
      </c>
    </row>
    <row r="53" spans="1:15" s="13" customFormat="1" ht="55.5" customHeight="1">
      <c r="A53" s="30"/>
      <c r="B53" s="141">
        <v>28</v>
      </c>
      <c r="C53" s="161" t="s">
        <v>131</v>
      </c>
      <c r="D53" s="142" t="s">
        <v>36</v>
      </c>
      <c r="E53" s="140" t="s">
        <v>64</v>
      </c>
      <c r="F53" s="135">
        <v>0</v>
      </c>
      <c r="G53" s="135">
        <v>0</v>
      </c>
      <c r="H53" s="135">
        <v>0</v>
      </c>
      <c r="I53" s="135">
        <v>0</v>
      </c>
      <c r="J53" s="135">
        <v>0</v>
      </c>
      <c r="K53" s="135">
        <v>0</v>
      </c>
      <c r="L53" s="135">
        <v>0</v>
      </c>
      <c r="M53" s="135">
        <v>0</v>
      </c>
      <c r="N53" s="135">
        <v>0</v>
      </c>
      <c r="O53" s="202">
        <v>0</v>
      </c>
    </row>
    <row r="54" spans="1:15" s="13" customFormat="1" ht="19.5" customHeight="1">
      <c r="A54" s="37"/>
      <c r="B54" s="38"/>
      <c r="C54" s="39" t="s">
        <v>164</v>
      </c>
      <c r="D54" s="39"/>
      <c r="E54" s="39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1:15" s="13" customFormat="1" ht="27.75" customHeight="1">
      <c r="A55" s="30"/>
      <c r="B55" s="41" t="s">
        <v>76</v>
      </c>
      <c r="C55" s="42" t="s">
        <v>77</v>
      </c>
      <c r="D55" s="42" t="s">
        <v>82</v>
      </c>
      <c r="E55" s="43" t="s">
        <v>75</v>
      </c>
      <c r="F55" s="44" t="s">
        <v>87</v>
      </c>
      <c r="G55" s="44" t="s">
        <v>88</v>
      </c>
      <c r="H55" s="44" t="s">
        <v>135</v>
      </c>
      <c r="I55" s="44" t="s">
        <v>144</v>
      </c>
      <c r="J55" s="44" t="s">
        <v>152</v>
      </c>
      <c r="K55" s="42">
        <v>2019</v>
      </c>
      <c r="L55" s="43">
        <v>2020</v>
      </c>
      <c r="M55" s="43">
        <v>2021</v>
      </c>
      <c r="N55" s="43">
        <v>2022</v>
      </c>
      <c r="O55" s="43">
        <v>2022</v>
      </c>
    </row>
    <row r="56" spans="1:15" s="48" customFormat="1" ht="39" customHeight="1">
      <c r="A56" s="46"/>
      <c r="B56" s="118">
        <v>29</v>
      </c>
      <c r="C56" s="106" t="s">
        <v>63</v>
      </c>
      <c r="D56" s="120" t="s">
        <v>1</v>
      </c>
      <c r="E56" s="107" t="s">
        <v>65</v>
      </c>
      <c r="F56" s="136">
        <v>380</v>
      </c>
      <c r="G56" s="136">
        <v>398</v>
      </c>
      <c r="H56" s="136">
        <v>413</v>
      </c>
      <c r="I56" s="136">
        <v>372</v>
      </c>
      <c r="J56" s="137">
        <v>477</v>
      </c>
      <c r="K56" s="138">
        <v>231</v>
      </c>
      <c r="L56" s="138">
        <v>151</v>
      </c>
      <c r="M56" s="138">
        <v>106</v>
      </c>
      <c r="N56" s="138" t="s">
        <v>174</v>
      </c>
      <c r="O56" s="124" t="s">
        <v>170</v>
      </c>
    </row>
    <row r="57" spans="1:15" s="48" customFormat="1" ht="39" customHeight="1">
      <c r="A57" s="46"/>
      <c r="B57" s="118">
        <v>30</v>
      </c>
      <c r="C57" s="106" t="s">
        <v>2</v>
      </c>
      <c r="D57" s="120" t="s">
        <v>1</v>
      </c>
      <c r="E57" s="107" t="s">
        <v>66</v>
      </c>
      <c r="F57" s="136">
        <v>324</v>
      </c>
      <c r="G57" s="136">
        <v>231</v>
      </c>
      <c r="H57" s="136">
        <v>268</v>
      </c>
      <c r="I57" s="136">
        <v>239</v>
      </c>
      <c r="J57" s="137">
        <v>364</v>
      </c>
      <c r="K57" s="138">
        <v>247</v>
      </c>
      <c r="L57" s="138">
        <v>201</v>
      </c>
      <c r="M57" s="138">
        <v>110</v>
      </c>
      <c r="N57" s="138" t="s">
        <v>175</v>
      </c>
      <c r="O57" s="124" t="s">
        <v>170</v>
      </c>
    </row>
    <row r="58" spans="1:15" s="112" customFormat="1" ht="90.75" customHeight="1">
      <c r="A58" s="195"/>
      <c r="B58" s="109">
        <v>31</v>
      </c>
      <c r="C58" s="170" t="s">
        <v>3</v>
      </c>
      <c r="D58" s="111" t="s">
        <v>4</v>
      </c>
      <c r="E58" s="171" t="s">
        <v>65</v>
      </c>
      <c r="F58" s="88">
        <v>42.269153691999385</v>
      </c>
      <c r="G58" s="88">
        <v>39.20388663016835</v>
      </c>
      <c r="H58" s="88">
        <v>49.77525894078562</v>
      </c>
      <c r="I58" s="88">
        <v>53.15654066890956</v>
      </c>
      <c r="J58" s="88">
        <v>54.48275862068965</v>
      </c>
      <c r="K58" s="168">
        <v>55.79</v>
      </c>
      <c r="L58" s="168">
        <v>48.92</v>
      </c>
      <c r="M58" s="168">
        <v>50.04</v>
      </c>
      <c r="N58" s="196">
        <v>52.05</v>
      </c>
      <c r="O58" s="124" t="s">
        <v>170</v>
      </c>
    </row>
    <row r="59" spans="1:15" ht="36.75" customHeight="1">
      <c r="A59" s="17"/>
      <c r="B59" s="141">
        <v>32</v>
      </c>
      <c r="C59" s="174" t="s">
        <v>154</v>
      </c>
      <c r="D59" s="209" t="s">
        <v>1</v>
      </c>
      <c r="E59" s="208" t="s">
        <v>65</v>
      </c>
      <c r="F59" s="175"/>
      <c r="G59" s="175"/>
      <c r="H59" s="175"/>
      <c r="I59" s="175"/>
      <c r="J59" s="175"/>
      <c r="K59" s="175"/>
      <c r="L59" s="175"/>
      <c r="M59" s="175"/>
      <c r="N59" s="175"/>
      <c r="O59" s="175"/>
    </row>
    <row r="60" spans="1:15" ht="15.75">
      <c r="A60" s="17"/>
      <c r="B60" s="210"/>
      <c r="C60" s="176" t="s">
        <v>14</v>
      </c>
      <c r="D60" s="209"/>
      <c r="E60" s="208"/>
      <c r="F60" s="138">
        <v>6487</v>
      </c>
      <c r="G60" s="138">
        <v>6813.1</v>
      </c>
      <c r="H60" s="138">
        <v>5117</v>
      </c>
      <c r="I60" s="138">
        <v>5053</v>
      </c>
      <c r="J60" s="138">
        <v>5075</v>
      </c>
      <c r="K60" s="138">
        <v>5121</v>
      </c>
      <c r="L60" s="138">
        <v>5926</v>
      </c>
      <c r="M60" s="138">
        <v>5971</v>
      </c>
      <c r="N60" s="136">
        <v>6048</v>
      </c>
      <c r="O60" s="124" t="s">
        <v>170</v>
      </c>
    </row>
    <row r="61" spans="1:15" ht="47.25">
      <c r="A61" s="17"/>
      <c r="B61" s="210"/>
      <c r="C61" s="176" t="s">
        <v>74</v>
      </c>
      <c r="D61" s="209"/>
      <c r="E61" s="208"/>
      <c r="F61" s="177">
        <v>2730</v>
      </c>
      <c r="G61" s="177">
        <v>2747</v>
      </c>
      <c r="H61" s="177">
        <v>2659</v>
      </c>
      <c r="I61" s="177">
        <v>2611</v>
      </c>
      <c r="J61" s="177">
        <v>2765</v>
      </c>
      <c r="K61" s="138">
        <v>3148</v>
      </c>
      <c r="L61" s="177">
        <v>3106</v>
      </c>
      <c r="M61" s="99">
        <v>3917</v>
      </c>
      <c r="N61" s="99">
        <v>4044</v>
      </c>
      <c r="O61" s="124" t="s">
        <v>170</v>
      </c>
    </row>
    <row r="62" spans="1:15" ht="15.75">
      <c r="A62" s="17"/>
      <c r="B62" s="210"/>
      <c r="C62" s="176" t="s">
        <v>68</v>
      </c>
      <c r="D62" s="209"/>
      <c r="E62" s="208"/>
      <c r="F62" s="177">
        <v>93</v>
      </c>
      <c r="G62" s="177">
        <v>202.3</v>
      </c>
      <c r="H62" s="177">
        <v>118</v>
      </c>
      <c r="I62" s="177">
        <v>68</v>
      </c>
      <c r="J62" s="177">
        <v>123</v>
      </c>
      <c r="K62" s="138">
        <v>107</v>
      </c>
      <c r="L62" s="177">
        <v>109</v>
      </c>
      <c r="M62" s="99">
        <v>113</v>
      </c>
      <c r="N62" s="99">
        <v>113</v>
      </c>
      <c r="O62" s="124" t="s">
        <v>170</v>
      </c>
    </row>
    <row r="63" spans="1:15" ht="15.75">
      <c r="A63" s="17"/>
      <c r="B63" s="210"/>
      <c r="C63" s="176" t="s">
        <v>69</v>
      </c>
      <c r="D63" s="209"/>
      <c r="E63" s="208"/>
      <c r="F63" s="177">
        <v>840</v>
      </c>
      <c r="G63" s="177">
        <v>854.8</v>
      </c>
      <c r="H63" s="177">
        <v>902</v>
      </c>
      <c r="I63" s="177">
        <v>924</v>
      </c>
      <c r="J63" s="177">
        <v>932</v>
      </c>
      <c r="K63" s="138">
        <v>780</v>
      </c>
      <c r="L63" s="177">
        <v>766</v>
      </c>
      <c r="M63" s="99">
        <f>520+251+83</f>
        <v>854</v>
      </c>
      <c r="N63" s="99">
        <f>506+254+84</f>
        <v>844</v>
      </c>
      <c r="O63" s="124" t="s">
        <v>170</v>
      </c>
    </row>
    <row r="64" spans="1:15" ht="31.5">
      <c r="A64" s="17"/>
      <c r="B64" s="210"/>
      <c r="C64" s="176" t="s">
        <v>15</v>
      </c>
      <c r="D64" s="209"/>
      <c r="E64" s="208"/>
      <c r="F64" s="177">
        <v>2824</v>
      </c>
      <c r="G64" s="177">
        <v>3009</v>
      </c>
      <c r="H64" s="177">
        <v>1438</v>
      </c>
      <c r="I64" s="177">
        <v>1450</v>
      </c>
      <c r="J64" s="177">
        <v>1255</v>
      </c>
      <c r="K64" s="138">
        <v>1086</v>
      </c>
      <c r="L64" s="177">
        <v>1945</v>
      </c>
      <c r="M64" s="99">
        <v>1087</v>
      </c>
      <c r="N64" s="99">
        <f>222+825</f>
        <v>1047</v>
      </c>
      <c r="O64" s="124" t="s">
        <v>170</v>
      </c>
    </row>
    <row r="65" spans="1:15" s="13" customFormat="1" ht="24" customHeight="1">
      <c r="A65" s="32"/>
      <c r="B65" s="212">
        <v>33</v>
      </c>
      <c r="C65" s="211" t="s">
        <v>22</v>
      </c>
      <c r="D65" s="84" t="s">
        <v>23</v>
      </c>
      <c r="E65" s="213" t="s">
        <v>65</v>
      </c>
      <c r="F65" s="71">
        <v>20422316</v>
      </c>
      <c r="G65" s="71">
        <v>23410660.4</v>
      </c>
      <c r="H65" s="71">
        <v>24960000</v>
      </c>
      <c r="I65" s="71">
        <v>26867416.4</v>
      </c>
      <c r="J65" s="71">
        <v>31839562.9</v>
      </c>
      <c r="K65" s="85">
        <v>37141757.6</v>
      </c>
      <c r="L65" s="72">
        <v>35599663.8</v>
      </c>
      <c r="M65" s="65">
        <v>61332544.8</v>
      </c>
      <c r="N65" s="64">
        <v>65622601.6</v>
      </c>
      <c r="O65" s="124" t="s">
        <v>170</v>
      </c>
    </row>
    <row r="66" spans="1:16" s="13" customFormat="1" ht="62.25" customHeight="1">
      <c r="A66" s="32"/>
      <c r="B66" s="212"/>
      <c r="C66" s="211"/>
      <c r="D66" s="86" t="s">
        <v>24</v>
      </c>
      <c r="E66" s="213"/>
      <c r="F66" s="69">
        <v>132.94</v>
      </c>
      <c r="G66" s="69">
        <v>114.63</v>
      </c>
      <c r="H66" s="69">
        <v>106.62</v>
      </c>
      <c r="I66" s="69">
        <v>107.64</v>
      </c>
      <c r="J66" s="69">
        <v>118.51</v>
      </c>
      <c r="K66" s="85">
        <v>116.65</v>
      </c>
      <c r="L66" s="72">
        <v>95.85</v>
      </c>
      <c r="M66" s="66">
        <v>172.28405623313782</v>
      </c>
      <c r="N66" s="64">
        <v>106.99</v>
      </c>
      <c r="O66" s="124" t="s">
        <v>170</v>
      </c>
      <c r="P66" s="61"/>
    </row>
    <row r="67" spans="1:15" s="13" customFormat="1" ht="24" customHeight="1">
      <c r="A67" s="32"/>
      <c r="B67" s="210">
        <v>34</v>
      </c>
      <c r="C67" s="207" t="s">
        <v>26</v>
      </c>
      <c r="D67" s="87" t="s">
        <v>23</v>
      </c>
      <c r="E67" s="208" t="s">
        <v>65</v>
      </c>
      <c r="F67" s="88">
        <v>288444</v>
      </c>
      <c r="G67" s="88">
        <v>338110</v>
      </c>
      <c r="H67" s="88">
        <v>345600</v>
      </c>
      <c r="I67" s="88">
        <v>366336</v>
      </c>
      <c r="J67" s="89">
        <v>386700</v>
      </c>
      <c r="K67" s="89">
        <v>404101</v>
      </c>
      <c r="L67" s="89">
        <v>415831</v>
      </c>
      <c r="M67" s="89">
        <v>498600</v>
      </c>
      <c r="N67" s="93">
        <v>536511</v>
      </c>
      <c r="O67" s="92" t="s">
        <v>170</v>
      </c>
    </row>
    <row r="68" spans="1:15" s="13" customFormat="1" ht="52.5" customHeight="1">
      <c r="A68" s="32"/>
      <c r="B68" s="210"/>
      <c r="C68" s="207"/>
      <c r="D68" s="90" t="s">
        <v>24</v>
      </c>
      <c r="E68" s="208"/>
      <c r="F68" s="88">
        <v>103.58</v>
      </c>
      <c r="G68" s="88">
        <v>117.22</v>
      </c>
      <c r="H68" s="88">
        <v>102.22</v>
      </c>
      <c r="I68" s="88">
        <v>106</v>
      </c>
      <c r="J68" s="89">
        <v>105.56</v>
      </c>
      <c r="K68" s="91">
        <v>104.5</v>
      </c>
      <c r="L68" s="91">
        <v>102.9</v>
      </c>
      <c r="M68" s="91">
        <v>119.9</v>
      </c>
      <c r="N68" s="93">
        <v>107.6</v>
      </c>
      <c r="O68" s="92" t="s">
        <v>170</v>
      </c>
    </row>
    <row r="69" spans="1:15" s="13" customFormat="1" ht="15" customHeight="1">
      <c r="A69" s="32"/>
      <c r="B69" s="210">
        <v>35</v>
      </c>
      <c r="C69" s="207" t="s">
        <v>31</v>
      </c>
      <c r="D69" s="131" t="s">
        <v>70</v>
      </c>
      <c r="E69" s="208" t="s">
        <v>65</v>
      </c>
      <c r="F69" s="81">
        <v>1325000000</v>
      </c>
      <c r="G69" s="81">
        <v>1352000000</v>
      </c>
      <c r="H69" s="81">
        <v>1265000000</v>
      </c>
      <c r="I69" s="81">
        <v>1258000000</v>
      </c>
      <c r="J69" s="81">
        <v>1258500000</v>
      </c>
      <c r="K69" s="81">
        <v>1258950000</v>
      </c>
      <c r="L69" s="81">
        <v>1256300000</v>
      </c>
      <c r="M69" s="197">
        <v>1256450000</v>
      </c>
      <c r="N69" s="198">
        <v>1256600000</v>
      </c>
      <c r="O69" s="92" t="s">
        <v>170</v>
      </c>
    </row>
    <row r="70" spans="1:15" s="13" customFormat="1" ht="63.75" customHeight="1">
      <c r="A70" s="32"/>
      <c r="B70" s="210"/>
      <c r="C70" s="207"/>
      <c r="D70" s="131" t="s">
        <v>24</v>
      </c>
      <c r="E70" s="208"/>
      <c r="F70" s="81">
        <v>101.32</v>
      </c>
      <c r="G70" s="81">
        <v>102.04</v>
      </c>
      <c r="H70" s="81">
        <v>93.57</v>
      </c>
      <c r="I70" s="81">
        <v>99.45</v>
      </c>
      <c r="J70" s="81">
        <v>100.04</v>
      </c>
      <c r="K70" s="82">
        <v>100.04</v>
      </c>
      <c r="L70" s="94">
        <v>99.79</v>
      </c>
      <c r="M70" s="160">
        <v>100.01</v>
      </c>
      <c r="N70" s="83">
        <v>100.01</v>
      </c>
      <c r="O70" s="92" t="s">
        <v>170</v>
      </c>
    </row>
    <row r="71" spans="1:15" s="13" customFormat="1" ht="27.75" customHeight="1">
      <c r="A71" s="32"/>
      <c r="B71" s="77">
        <v>36</v>
      </c>
      <c r="C71" s="78" t="s">
        <v>32</v>
      </c>
      <c r="D71" s="79" t="s">
        <v>33</v>
      </c>
      <c r="E71" s="79" t="s">
        <v>65</v>
      </c>
      <c r="F71" s="81">
        <v>233600</v>
      </c>
      <c r="G71" s="81">
        <v>233600</v>
      </c>
      <c r="H71" s="81">
        <v>238300</v>
      </c>
      <c r="I71" s="81">
        <v>241900</v>
      </c>
      <c r="J71" s="81">
        <v>243300</v>
      </c>
      <c r="K71" s="81">
        <v>249185.3</v>
      </c>
      <c r="L71" s="94">
        <v>249185.3</v>
      </c>
      <c r="M71" s="94">
        <v>248500</v>
      </c>
      <c r="N71" s="83">
        <v>248400</v>
      </c>
      <c r="O71" s="92" t="s">
        <v>170</v>
      </c>
    </row>
    <row r="72" spans="1:15" s="13" customFormat="1" ht="27.75" customHeight="1">
      <c r="A72" s="32"/>
      <c r="B72" s="77">
        <v>37</v>
      </c>
      <c r="C72" s="78" t="s">
        <v>34</v>
      </c>
      <c r="D72" s="73" t="s">
        <v>33</v>
      </c>
      <c r="E72" s="79" t="s">
        <v>65</v>
      </c>
      <c r="F72" s="81">
        <v>9100</v>
      </c>
      <c r="G72" s="81">
        <v>8491</v>
      </c>
      <c r="H72" s="81">
        <v>8400</v>
      </c>
      <c r="I72" s="81">
        <v>8400</v>
      </c>
      <c r="J72" s="81">
        <v>8400</v>
      </c>
      <c r="K72" s="81">
        <v>8400</v>
      </c>
      <c r="L72" s="94">
        <v>8400</v>
      </c>
      <c r="M72" s="94">
        <v>8000</v>
      </c>
      <c r="N72" s="83">
        <v>7700</v>
      </c>
      <c r="O72" s="92" t="s">
        <v>170</v>
      </c>
    </row>
    <row r="73" spans="1:15" s="13" customFormat="1" ht="27.75" customHeight="1">
      <c r="A73" s="30"/>
      <c r="B73" s="141">
        <v>38</v>
      </c>
      <c r="C73" s="78" t="s">
        <v>35</v>
      </c>
      <c r="D73" s="73" t="s">
        <v>33</v>
      </c>
      <c r="E73" s="79" t="s">
        <v>65</v>
      </c>
      <c r="F73" s="81">
        <v>254</v>
      </c>
      <c r="G73" s="81">
        <v>1153</v>
      </c>
      <c r="H73" s="81">
        <v>400</v>
      </c>
      <c r="I73" s="81">
        <v>3600</v>
      </c>
      <c r="J73" s="81">
        <v>2400</v>
      </c>
      <c r="K73" s="81">
        <v>5885</v>
      </c>
      <c r="L73" s="94">
        <v>0</v>
      </c>
      <c r="M73" s="94">
        <v>285.3</v>
      </c>
      <c r="N73" s="94">
        <v>200</v>
      </c>
      <c r="O73" s="92" t="s">
        <v>170</v>
      </c>
    </row>
    <row r="74" spans="2:15" ht="27.75" customHeight="1">
      <c r="B74" s="194">
        <v>39</v>
      </c>
      <c r="C74" s="190" t="s">
        <v>47</v>
      </c>
      <c r="D74" s="191" t="s">
        <v>36</v>
      </c>
      <c r="E74" s="192" t="s">
        <v>65</v>
      </c>
      <c r="F74" s="193">
        <v>710286</v>
      </c>
      <c r="G74" s="193">
        <v>1774048</v>
      </c>
      <c r="H74" s="193">
        <v>5950247</v>
      </c>
      <c r="I74" s="193">
        <v>9576760</v>
      </c>
      <c r="J74" s="193">
        <v>6503027.1</v>
      </c>
      <c r="K74" s="168">
        <v>5284210</v>
      </c>
      <c r="L74" s="168">
        <v>16766687</v>
      </c>
      <c r="M74" s="169">
        <v>22020173</v>
      </c>
      <c r="N74" s="165">
        <v>15688712</v>
      </c>
      <c r="O74" s="92" t="s">
        <v>170</v>
      </c>
    </row>
    <row r="75" spans="2:15" ht="27.75" customHeight="1">
      <c r="B75" s="194">
        <v>40</v>
      </c>
      <c r="C75" s="190" t="s">
        <v>48</v>
      </c>
      <c r="D75" s="191" t="s">
        <v>4</v>
      </c>
      <c r="E75" s="192" t="s">
        <v>65</v>
      </c>
      <c r="F75" s="193">
        <v>10.2</v>
      </c>
      <c r="G75" s="193">
        <v>19.7</v>
      </c>
      <c r="H75" s="193">
        <v>54</v>
      </c>
      <c r="I75" s="193">
        <v>59.8</v>
      </c>
      <c r="J75" s="193">
        <v>30</v>
      </c>
      <c r="K75" s="168" t="s">
        <v>169</v>
      </c>
      <c r="L75" s="168">
        <v>35</v>
      </c>
      <c r="M75" s="169">
        <v>27</v>
      </c>
      <c r="N75" s="189">
        <v>31</v>
      </c>
      <c r="O75" s="92" t="s">
        <v>170</v>
      </c>
    </row>
    <row r="76" spans="1:15" s="13" customFormat="1" ht="129.75" customHeight="1">
      <c r="A76" s="30"/>
      <c r="B76" s="210">
        <v>41</v>
      </c>
      <c r="C76" s="119" t="s">
        <v>89</v>
      </c>
      <c r="D76" s="209" t="s">
        <v>36</v>
      </c>
      <c r="E76" s="208" t="s">
        <v>65</v>
      </c>
      <c r="F76" s="179"/>
      <c r="G76" s="179"/>
      <c r="H76" s="179"/>
      <c r="I76" s="179"/>
      <c r="J76" s="179"/>
      <c r="K76" s="179"/>
      <c r="L76" s="179"/>
      <c r="M76" s="179"/>
      <c r="N76" s="180"/>
      <c r="O76" s="179"/>
    </row>
    <row r="77" spans="1:15" s="13" customFormat="1" ht="15" customHeight="1">
      <c r="A77" s="30"/>
      <c r="B77" s="210"/>
      <c r="C77" s="122" t="s">
        <v>50</v>
      </c>
      <c r="D77" s="209"/>
      <c r="E77" s="208"/>
      <c r="F77" s="88">
        <v>74192.73999999999</v>
      </c>
      <c r="G77" s="88">
        <v>93580.99999999999</v>
      </c>
      <c r="H77" s="88">
        <v>1106520.5</v>
      </c>
      <c r="I77" s="88">
        <v>322376.49</v>
      </c>
      <c r="J77" s="88">
        <v>389233.9</v>
      </c>
      <c r="K77" s="168">
        <f>SUM(K79:K82)</f>
        <v>173566.25</v>
      </c>
      <c r="L77" s="168" t="e">
        <f>SUM(L79:L82)</f>
        <v>#REF!</v>
      </c>
      <c r="M77" s="134">
        <f>SUM(M79:M82)</f>
        <v>195313.33</v>
      </c>
      <c r="N77" s="169">
        <f>SUM(N79:N82)</f>
        <v>92843.43000000001</v>
      </c>
      <c r="O77" s="92" t="s">
        <v>170</v>
      </c>
    </row>
    <row r="78" spans="1:15" s="13" customFormat="1" ht="15" customHeight="1">
      <c r="A78" s="30"/>
      <c r="B78" s="210"/>
      <c r="C78" s="181" t="s">
        <v>51</v>
      </c>
      <c r="D78" s="209"/>
      <c r="E78" s="208"/>
      <c r="F78" s="88"/>
      <c r="G78" s="88"/>
      <c r="H78" s="88"/>
      <c r="I78" s="88"/>
      <c r="J78" s="88"/>
      <c r="K78" s="182"/>
      <c r="L78" s="183"/>
      <c r="M78" s="99"/>
      <c r="N78" s="99"/>
      <c r="O78" s="92"/>
    </row>
    <row r="79" spans="1:15" s="13" customFormat="1" ht="15" customHeight="1">
      <c r="A79" s="30"/>
      <c r="B79" s="210"/>
      <c r="C79" s="181" t="s">
        <v>52</v>
      </c>
      <c r="D79" s="209"/>
      <c r="E79" s="208"/>
      <c r="F79" s="88">
        <v>6302</v>
      </c>
      <c r="G79" s="88">
        <v>1842.8</v>
      </c>
      <c r="H79" s="88">
        <v>30301.6</v>
      </c>
      <c r="I79" s="88">
        <v>210524.43</v>
      </c>
      <c r="J79" s="88">
        <v>271079.5</v>
      </c>
      <c r="K79" s="184">
        <v>17432.71</v>
      </c>
      <c r="L79" s="184" t="e">
        <f>'[1]мероприятия на поддержку'!E16</f>
        <v>#REF!</v>
      </c>
      <c r="M79" s="178">
        <v>121227.12</v>
      </c>
      <c r="N79" s="169">
        <v>36150.28</v>
      </c>
      <c r="O79" s="92" t="s">
        <v>170</v>
      </c>
    </row>
    <row r="80" spans="1:15" s="13" customFormat="1" ht="15" customHeight="1">
      <c r="A80" s="30"/>
      <c r="B80" s="210"/>
      <c r="C80" s="181" t="s">
        <v>53</v>
      </c>
      <c r="D80" s="209"/>
      <c r="E80" s="208"/>
      <c r="F80" s="88">
        <v>66056.34000000001</v>
      </c>
      <c r="G80" s="88">
        <v>91270.939</v>
      </c>
      <c r="H80" s="88">
        <v>1076218.9</v>
      </c>
      <c r="I80" s="88">
        <v>111698.36</v>
      </c>
      <c r="J80" s="88">
        <v>117949.6</v>
      </c>
      <c r="K80" s="184">
        <v>122943.08</v>
      </c>
      <c r="L80" s="184">
        <f>'[1]мероприятия на поддержку'!F16</f>
        <v>26446.010000000002</v>
      </c>
      <c r="M80" s="178">
        <v>48417.99</v>
      </c>
      <c r="N80" s="169">
        <v>56191</v>
      </c>
      <c r="O80" s="92" t="s">
        <v>170</v>
      </c>
    </row>
    <row r="81" spans="1:15" s="13" customFormat="1" ht="15" customHeight="1">
      <c r="A81" s="30"/>
      <c r="B81" s="210"/>
      <c r="C81" s="181" t="s">
        <v>54</v>
      </c>
      <c r="D81" s="209"/>
      <c r="E81" s="208"/>
      <c r="F81" s="88">
        <v>1529.6</v>
      </c>
      <c r="G81" s="88">
        <v>403.161</v>
      </c>
      <c r="H81" s="88">
        <v>0</v>
      </c>
      <c r="I81" s="88">
        <v>97.3</v>
      </c>
      <c r="J81" s="88">
        <v>190.7</v>
      </c>
      <c r="K81" s="184">
        <v>22555.66</v>
      </c>
      <c r="L81" s="184">
        <f>'[1]мероприятия на поддержку'!G16</f>
        <v>139900.31</v>
      </c>
      <c r="M81" s="178">
        <v>16908.74</v>
      </c>
      <c r="N81" s="169">
        <v>336.57</v>
      </c>
      <c r="O81" s="92" t="s">
        <v>170</v>
      </c>
    </row>
    <row r="82" spans="1:15" s="13" customFormat="1" ht="15" customHeight="1">
      <c r="A82" s="30"/>
      <c r="B82" s="210"/>
      <c r="C82" s="185" t="s">
        <v>55</v>
      </c>
      <c r="D82" s="209"/>
      <c r="E82" s="208"/>
      <c r="F82" s="88">
        <v>304.8</v>
      </c>
      <c r="G82" s="88">
        <v>64.1</v>
      </c>
      <c r="H82" s="88">
        <v>0</v>
      </c>
      <c r="I82" s="88">
        <v>56.4</v>
      </c>
      <c r="J82" s="88">
        <v>14.1</v>
      </c>
      <c r="K82" s="184">
        <v>10634.8</v>
      </c>
      <c r="L82" s="184">
        <f>'[1]мероприятия на поддержку'!H16</f>
        <v>40474</v>
      </c>
      <c r="M82" s="178">
        <v>8759.48</v>
      </c>
      <c r="N82" s="169">
        <v>165.58</v>
      </c>
      <c r="O82" s="92" t="s">
        <v>170</v>
      </c>
    </row>
    <row r="83" spans="1:15" s="13" customFormat="1" ht="63">
      <c r="A83" s="32"/>
      <c r="B83" s="210">
        <v>42</v>
      </c>
      <c r="C83" s="119" t="s">
        <v>57</v>
      </c>
      <c r="D83" s="209" t="s">
        <v>17</v>
      </c>
      <c r="E83" s="208" t="s">
        <v>65</v>
      </c>
      <c r="F83" s="88"/>
      <c r="G83" s="88"/>
      <c r="H83" s="88"/>
      <c r="I83" s="88"/>
      <c r="J83" s="88"/>
      <c r="K83" s="186"/>
      <c r="L83" s="186"/>
      <c r="M83" s="186"/>
      <c r="N83" s="180"/>
      <c r="O83" s="88"/>
    </row>
    <row r="84" spans="1:15" s="13" customFormat="1" ht="15.75">
      <c r="A84" s="32"/>
      <c r="B84" s="210"/>
      <c r="C84" s="122" t="s">
        <v>50</v>
      </c>
      <c r="D84" s="209"/>
      <c r="E84" s="208"/>
      <c r="F84" s="187">
        <v>0</v>
      </c>
      <c r="G84" s="187">
        <v>0</v>
      </c>
      <c r="H84" s="187">
        <v>0</v>
      </c>
      <c r="I84" s="187">
        <v>0</v>
      </c>
      <c r="J84" s="187">
        <v>0</v>
      </c>
      <c r="K84" s="188">
        <v>0</v>
      </c>
      <c r="L84" s="188">
        <v>0</v>
      </c>
      <c r="M84" s="188">
        <v>0</v>
      </c>
      <c r="N84" s="188">
        <v>0</v>
      </c>
      <c r="O84" s="124" t="s">
        <v>170</v>
      </c>
    </row>
    <row r="85" spans="1:15" s="13" customFormat="1" ht="15.75">
      <c r="A85" s="32"/>
      <c r="B85" s="210"/>
      <c r="C85" s="181" t="s">
        <v>58</v>
      </c>
      <c r="D85" s="209"/>
      <c r="E85" s="208"/>
      <c r="F85" s="187">
        <v>0</v>
      </c>
      <c r="G85" s="187">
        <v>0</v>
      </c>
      <c r="H85" s="187">
        <v>0</v>
      </c>
      <c r="I85" s="187">
        <v>0</v>
      </c>
      <c r="J85" s="187">
        <v>0</v>
      </c>
      <c r="K85" s="188">
        <v>0</v>
      </c>
      <c r="L85" s="188">
        <v>0</v>
      </c>
      <c r="M85" s="188">
        <v>0</v>
      </c>
      <c r="N85" s="188">
        <v>0</v>
      </c>
      <c r="O85" s="124" t="s">
        <v>170</v>
      </c>
    </row>
    <row r="86" spans="1:15" s="13" customFormat="1" ht="15.75">
      <c r="A86" s="32"/>
      <c r="B86" s="210"/>
      <c r="C86" s="181" t="s">
        <v>59</v>
      </c>
      <c r="D86" s="209"/>
      <c r="E86" s="208"/>
      <c r="F86" s="187">
        <v>0</v>
      </c>
      <c r="G86" s="187">
        <v>0</v>
      </c>
      <c r="H86" s="187">
        <v>0</v>
      </c>
      <c r="I86" s="187">
        <v>0</v>
      </c>
      <c r="J86" s="187">
        <v>0</v>
      </c>
      <c r="K86" s="188">
        <v>0</v>
      </c>
      <c r="L86" s="188">
        <v>0</v>
      </c>
      <c r="M86" s="188">
        <v>0</v>
      </c>
      <c r="N86" s="188">
        <v>0</v>
      </c>
      <c r="O86" s="124" t="s">
        <v>170</v>
      </c>
    </row>
    <row r="87" spans="1:15" s="13" customFormat="1" ht="15.75">
      <c r="A87" s="32"/>
      <c r="B87" s="210"/>
      <c r="C87" s="181" t="s">
        <v>60</v>
      </c>
      <c r="D87" s="209"/>
      <c r="E87" s="208"/>
      <c r="F87" s="187">
        <v>0</v>
      </c>
      <c r="G87" s="187">
        <v>0</v>
      </c>
      <c r="H87" s="187">
        <v>0</v>
      </c>
      <c r="I87" s="187">
        <v>0</v>
      </c>
      <c r="J87" s="187">
        <v>0</v>
      </c>
      <c r="K87" s="188">
        <v>0</v>
      </c>
      <c r="L87" s="188">
        <v>0</v>
      </c>
      <c r="M87" s="188">
        <v>0</v>
      </c>
      <c r="N87" s="188">
        <v>0</v>
      </c>
      <c r="O87" s="124" t="s">
        <v>170</v>
      </c>
    </row>
    <row r="88" spans="1:15" s="13" customFormat="1" ht="15.75">
      <c r="A88" s="32"/>
      <c r="B88" s="210"/>
      <c r="C88" s="181" t="s">
        <v>61</v>
      </c>
      <c r="D88" s="209"/>
      <c r="E88" s="208"/>
      <c r="F88" s="187">
        <v>0</v>
      </c>
      <c r="G88" s="187">
        <v>0</v>
      </c>
      <c r="H88" s="187">
        <v>0</v>
      </c>
      <c r="I88" s="187">
        <v>0</v>
      </c>
      <c r="J88" s="187">
        <v>0</v>
      </c>
      <c r="K88" s="188">
        <v>0</v>
      </c>
      <c r="L88" s="188">
        <v>0</v>
      </c>
      <c r="M88" s="188">
        <v>0</v>
      </c>
      <c r="N88" s="188">
        <v>0</v>
      </c>
      <c r="O88" s="124" t="s">
        <v>170</v>
      </c>
    </row>
    <row r="89" spans="1:15" s="13" customFormat="1" ht="15.75">
      <c r="A89" s="32"/>
      <c r="B89" s="210"/>
      <c r="C89" s="185" t="s">
        <v>62</v>
      </c>
      <c r="D89" s="209"/>
      <c r="E89" s="208"/>
      <c r="F89" s="187">
        <v>0</v>
      </c>
      <c r="G89" s="187">
        <v>0</v>
      </c>
      <c r="H89" s="187">
        <v>0</v>
      </c>
      <c r="I89" s="187">
        <v>0</v>
      </c>
      <c r="J89" s="187">
        <v>0</v>
      </c>
      <c r="K89" s="188">
        <v>0</v>
      </c>
      <c r="L89" s="188">
        <v>0</v>
      </c>
      <c r="M89" s="188">
        <v>0</v>
      </c>
      <c r="N89" s="188">
        <v>0</v>
      </c>
      <c r="O89" s="124" t="s">
        <v>170</v>
      </c>
    </row>
    <row r="90" spans="1:15" s="48" customFormat="1" ht="71.25" customHeight="1">
      <c r="A90" s="46"/>
      <c r="B90" s="46"/>
      <c r="C90" s="204" t="s">
        <v>176</v>
      </c>
      <c r="D90" s="204"/>
      <c r="E90" s="204"/>
      <c r="F90" s="204"/>
      <c r="G90" s="204"/>
      <c r="H90" s="204"/>
      <c r="I90" s="204"/>
      <c r="J90" s="60"/>
      <c r="K90" s="139"/>
      <c r="L90" s="139"/>
      <c r="M90" s="139"/>
      <c r="N90" s="139"/>
      <c r="O90" s="139"/>
    </row>
    <row r="91" spans="2:15" ht="33.75" customHeight="1">
      <c r="B91" s="206"/>
      <c r="C91" s="206"/>
      <c r="D91" s="206"/>
      <c r="E91" s="206"/>
      <c r="F91" s="206"/>
      <c r="G91" s="206"/>
      <c r="H91" s="206"/>
      <c r="I91" s="60"/>
      <c r="J91" s="46"/>
      <c r="K91" s="47"/>
      <c r="L91" s="47"/>
      <c r="M91" s="47"/>
      <c r="N91" s="47"/>
      <c r="O91" s="47"/>
    </row>
    <row r="92" spans="2:15" ht="38.25" customHeight="1">
      <c r="B92" s="206"/>
      <c r="C92" s="206"/>
      <c r="D92" s="206"/>
      <c r="E92" s="206"/>
      <c r="F92" s="206"/>
      <c r="G92" s="206"/>
      <c r="H92" s="206"/>
      <c r="I92" s="60"/>
      <c r="J92" s="46"/>
      <c r="K92" s="47"/>
      <c r="L92" s="47"/>
      <c r="M92" s="47"/>
      <c r="N92" s="47"/>
      <c r="O92" s="47"/>
    </row>
    <row r="93" spans="9:15" ht="15">
      <c r="I93" s="34"/>
      <c r="J93" s="34"/>
      <c r="K93" s="34"/>
      <c r="L93" s="34"/>
      <c r="M93" s="34"/>
      <c r="N93" s="34"/>
      <c r="O93" s="34"/>
    </row>
    <row r="94" ht="15.75">
      <c r="C94" s="15"/>
    </row>
  </sheetData>
  <sheetProtection/>
  <mergeCells count="41">
    <mergeCell ref="B1:O1"/>
    <mergeCell ref="E16:E19"/>
    <mergeCell ref="D16:D18"/>
    <mergeCell ref="B60:B64"/>
    <mergeCell ref="E41:E46"/>
    <mergeCell ref="D20:D22"/>
    <mergeCell ref="E20:E23"/>
    <mergeCell ref="E49:E50"/>
    <mergeCell ref="B34:B35"/>
    <mergeCell ref="C34:C35"/>
    <mergeCell ref="D41:D46"/>
    <mergeCell ref="D59:D64"/>
    <mergeCell ref="B16:B18"/>
    <mergeCell ref="B20:B22"/>
    <mergeCell ref="E36:E37"/>
    <mergeCell ref="E34:E35"/>
    <mergeCell ref="B65:B66"/>
    <mergeCell ref="C67:C68"/>
    <mergeCell ref="E65:E66"/>
    <mergeCell ref="B36:B37"/>
    <mergeCell ref="C36:C37"/>
    <mergeCell ref="B49:B50"/>
    <mergeCell ref="E59:E64"/>
    <mergeCell ref="C49:C50"/>
    <mergeCell ref="B41:B46"/>
    <mergeCell ref="B83:B89"/>
    <mergeCell ref="D83:D89"/>
    <mergeCell ref="E83:E89"/>
    <mergeCell ref="B69:B70"/>
    <mergeCell ref="E67:E68"/>
    <mergeCell ref="B67:B68"/>
    <mergeCell ref="C90:I90"/>
    <mergeCell ref="L4:O4"/>
    <mergeCell ref="B92:H92"/>
    <mergeCell ref="B91:H91"/>
    <mergeCell ref="C69:C70"/>
    <mergeCell ref="E76:E82"/>
    <mergeCell ref="E69:E70"/>
    <mergeCell ref="D76:D82"/>
    <mergeCell ref="B76:B82"/>
    <mergeCell ref="C65:C66"/>
  </mergeCells>
  <printOptions/>
  <pageMargins left="0.3937007874015748" right="0.3937007874015748" top="0.7874015748031497" bottom="0.5905511811023623" header="0.31496062992125984" footer="0.31496062992125984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O37"/>
  <sheetViews>
    <sheetView zoomScalePageLayoutView="0" workbookViewId="0" topLeftCell="A1">
      <selection activeCell="C4" sqref="C4:C7"/>
    </sheetView>
  </sheetViews>
  <sheetFormatPr defaultColWidth="9.140625" defaultRowHeight="15"/>
  <cols>
    <col min="1" max="1" width="1.1484375" style="2" customWidth="1"/>
    <col min="2" max="2" width="4.8515625" style="3" customWidth="1"/>
    <col min="3" max="3" width="55.57421875" style="2" customWidth="1"/>
    <col min="4" max="4" width="13.8515625" style="2" customWidth="1"/>
    <col min="5" max="5" width="6.140625" style="2" customWidth="1"/>
    <col min="6" max="7" width="12.421875" style="2" customWidth="1"/>
    <col min="8" max="8" width="8.7109375" style="2" customWidth="1"/>
    <col min="9" max="10" width="13.7109375" style="2" customWidth="1"/>
    <col min="11" max="11" width="6.00390625" style="2" customWidth="1"/>
    <col min="12" max="13" width="12.8515625" style="2" customWidth="1"/>
    <col min="14" max="14" width="8.7109375" style="2" customWidth="1"/>
    <col min="15" max="15" width="13.7109375" style="2" customWidth="1"/>
    <col min="16" max="16384" width="9.140625" style="2" customWidth="1"/>
  </cols>
  <sheetData>
    <row r="1" ht="11.25" customHeight="1"/>
    <row r="2" spans="2:15" ht="45.75" customHeight="1">
      <c r="B2" s="227" t="s">
        <v>130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7:9" ht="12" customHeight="1">
      <c r="G3" s="10"/>
      <c r="H3" s="10"/>
      <c r="I3" s="10"/>
    </row>
    <row r="4" spans="2:15" ht="18.75" customHeight="1">
      <c r="B4" s="231" t="s">
        <v>76</v>
      </c>
      <c r="C4" s="231" t="s">
        <v>126</v>
      </c>
      <c r="D4" s="228" t="s">
        <v>127</v>
      </c>
      <c r="E4" s="231" t="s">
        <v>90</v>
      </c>
      <c r="F4" s="231"/>
      <c r="G4" s="231"/>
      <c r="H4" s="231"/>
      <c r="I4" s="231"/>
      <c r="J4" s="233" t="s">
        <v>127</v>
      </c>
      <c r="K4" s="231" t="s">
        <v>90</v>
      </c>
      <c r="L4" s="231"/>
      <c r="M4" s="231"/>
      <c r="N4" s="231"/>
      <c r="O4" s="231"/>
    </row>
    <row r="5" spans="2:15" ht="15" customHeight="1">
      <c r="B5" s="231"/>
      <c r="C5" s="231"/>
      <c r="D5" s="229"/>
      <c r="E5" s="231" t="s">
        <v>123</v>
      </c>
      <c r="F5" s="231" t="s">
        <v>51</v>
      </c>
      <c r="G5" s="231"/>
      <c r="H5" s="231"/>
      <c r="I5" s="231"/>
      <c r="J5" s="234"/>
      <c r="K5" s="231" t="s">
        <v>123</v>
      </c>
      <c r="L5" s="231" t="s">
        <v>51</v>
      </c>
      <c r="M5" s="231"/>
      <c r="N5" s="231"/>
      <c r="O5" s="231"/>
    </row>
    <row r="6" spans="2:15" ht="42" customHeight="1">
      <c r="B6" s="231"/>
      <c r="C6" s="231"/>
      <c r="D6" s="230"/>
      <c r="E6" s="231"/>
      <c r="F6" s="1" t="s">
        <v>119</v>
      </c>
      <c r="G6" s="1" t="s">
        <v>120</v>
      </c>
      <c r="H6" s="1" t="s">
        <v>121</v>
      </c>
      <c r="I6" s="1" t="s">
        <v>122</v>
      </c>
      <c r="J6" s="235"/>
      <c r="K6" s="231"/>
      <c r="L6" s="1" t="s">
        <v>119</v>
      </c>
      <c r="M6" s="1" t="s">
        <v>120</v>
      </c>
      <c r="N6" s="1" t="s">
        <v>121</v>
      </c>
      <c r="O6" s="1" t="s">
        <v>122</v>
      </c>
    </row>
    <row r="7" spans="2:15" ht="42" customHeight="1">
      <c r="B7" s="231"/>
      <c r="C7" s="231"/>
      <c r="D7" s="236" t="s">
        <v>128</v>
      </c>
      <c r="E7" s="236"/>
      <c r="F7" s="236"/>
      <c r="G7" s="236"/>
      <c r="H7" s="236"/>
      <c r="I7" s="237"/>
      <c r="J7" s="231" t="s">
        <v>129</v>
      </c>
      <c r="K7" s="231"/>
      <c r="L7" s="231"/>
      <c r="M7" s="231"/>
      <c r="N7" s="231"/>
      <c r="O7" s="231"/>
    </row>
    <row r="8" spans="2:15" ht="32.25" customHeight="1">
      <c r="B8" s="232" t="s">
        <v>118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</row>
    <row r="9" spans="2:15" ht="15">
      <c r="B9" s="8">
        <v>1</v>
      </c>
      <c r="C9" s="6" t="s">
        <v>91</v>
      </c>
      <c r="D9" s="6"/>
      <c r="E9" s="6"/>
      <c r="F9" s="6"/>
      <c r="G9" s="6"/>
      <c r="H9" s="6"/>
      <c r="I9" s="6"/>
      <c r="J9" s="4"/>
      <c r="K9" s="4"/>
      <c r="L9" s="4"/>
      <c r="M9" s="4"/>
      <c r="N9" s="4"/>
      <c r="O9" s="4"/>
    </row>
    <row r="10" spans="2:15" ht="15">
      <c r="B10" s="8">
        <v>2</v>
      </c>
      <c r="C10" s="6" t="s">
        <v>92</v>
      </c>
      <c r="D10" s="6"/>
      <c r="E10" s="6"/>
      <c r="F10" s="6"/>
      <c r="G10" s="6"/>
      <c r="H10" s="6"/>
      <c r="I10" s="6"/>
      <c r="J10" s="4"/>
      <c r="K10" s="4"/>
      <c r="L10" s="4"/>
      <c r="M10" s="4"/>
      <c r="N10" s="4"/>
      <c r="O10" s="4"/>
    </row>
    <row r="11" spans="2:15" ht="15">
      <c r="B11" s="8">
        <v>3</v>
      </c>
      <c r="C11" s="6" t="s">
        <v>93</v>
      </c>
      <c r="D11" s="6"/>
      <c r="E11" s="6"/>
      <c r="F11" s="6"/>
      <c r="G11" s="6"/>
      <c r="H11" s="6"/>
      <c r="I11" s="6"/>
      <c r="J11" s="4"/>
      <c r="K11" s="4"/>
      <c r="L11" s="4"/>
      <c r="M11" s="4"/>
      <c r="N11" s="4"/>
      <c r="O11" s="4"/>
    </row>
    <row r="12" spans="2:15" ht="15">
      <c r="B12" s="8">
        <v>4</v>
      </c>
      <c r="C12" s="6" t="s">
        <v>94</v>
      </c>
      <c r="D12" s="6"/>
      <c r="E12" s="6"/>
      <c r="F12" s="6"/>
      <c r="G12" s="6"/>
      <c r="H12" s="6"/>
      <c r="I12" s="6"/>
      <c r="J12" s="4"/>
      <c r="K12" s="4"/>
      <c r="L12" s="4"/>
      <c r="M12" s="4"/>
      <c r="N12" s="4"/>
      <c r="O12" s="4"/>
    </row>
    <row r="13" spans="2:15" ht="30">
      <c r="B13" s="8">
        <v>5</v>
      </c>
      <c r="C13" s="6" t="s">
        <v>95</v>
      </c>
      <c r="D13" s="6"/>
      <c r="E13" s="6"/>
      <c r="F13" s="6"/>
      <c r="G13" s="6"/>
      <c r="H13" s="6"/>
      <c r="I13" s="6"/>
      <c r="J13" s="4"/>
      <c r="K13" s="4"/>
      <c r="L13" s="4"/>
      <c r="M13" s="4"/>
      <c r="N13" s="4"/>
      <c r="O13" s="4"/>
    </row>
    <row r="14" spans="2:15" ht="15">
      <c r="B14" s="8">
        <v>6</v>
      </c>
      <c r="C14" s="6" t="s">
        <v>96</v>
      </c>
      <c r="D14" s="6"/>
      <c r="E14" s="6"/>
      <c r="F14" s="6"/>
      <c r="G14" s="6"/>
      <c r="H14" s="6"/>
      <c r="I14" s="6"/>
      <c r="J14" s="4"/>
      <c r="K14" s="4"/>
      <c r="L14" s="4"/>
      <c r="M14" s="4"/>
      <c r="N14" s="4"/>
      <c r="O14" s="4"/>
    </row>
    <row r="15" spans="2:15" ht="15">
      <c r="B15" s="8">
        <v>7</v>
      </c>
      <c r="C15" s="6" t="s">
        <v>97</v>
      </c>
      <c r="D15" s="6"/>
      <c r="E15" s="6"/>
      <c r="F15" s="6"/>
      <c r="G15" s="6"/>
      <c r="H15" s="6"/>
      <c r="I15" s="6"/>
      <c r="J15" s="4"/>
      <c r="K15" s="4"/>
      <c r="L15" s="4"/>
      <c r="M15" s="4"/>
      <c r="N15" s="4"/>
      <c r="O15" s="4"/>
    </row>
    <row r="16" spans="2:15" ht="15">
      <c r="B16" s="8">
        <v>8</v>
      </c>
      <c r="C16" s="6" t="s">
        <v>98</v>
      </c>
      <c r="D16" s="6"/>
      <c r="E16" s="6"/>
      <c r="F16" s="6"/>
      <c r="G16" s="6"/>
      <c r="H16" s="6"/>
      <c r="I16" s="6"/>
      <c r="J16" s="4"/>
      <c r="K16" s="4"/>
      <c r="L16" s="4"/>
      <c r="M16" s="4"/>
      <c r="N16" s="4"/>
      <c r="O16" s="4"/>
    </row>
    <row r="17" spans="2:15" ht="15">
      <c r="B17" s="8">
        <v>9</v>
      </c>
      <c r="C17" s="6" t="s">
        <v>99</v>
      </c>
      <c r="D17" s="6"/>
      <c r="E17" s="6"/>
      <c r="F17" s="6"/>
      <c r="G17" s="6"/>
      <c r="H17" s="6"/>
      <c r="I17" s="6"/>
      <c r="J17" s="4"/>
      <c r="K17" s="4"/>
      <c r="L17" s="4"/>
      <c r="M17" s="4"/>
      <c r="N17" s="4"/>
      <c r="O17" s="4"/>
    </row>
    <row r="18" spans="2:15" ht="15">
      <c r="B18" s="8">
        <v>10</v>
      </c>
      <c r="C18" s="6" t="s">
        <v>100</v>
      </c>
      <c r="D18" s="6"/>
      <c r="E18" s="6"/>
      <c r="F18" s="6"/>
      <c r="G18" s="6"/>
      <c r="H18" s="6"/>
      <c r="I18" s="6"/>
      <c r="J18" s="4"/>
      <c r="K18" s="4"/>
      <c r="L18" s="4"/>
      <c r="M18" s="4"/>
      <c r="N18" s="4"/>
      <c r="O18" s="4"/>
    </row>
    <row r="19" spans="2:15" ht="30" customHeight="1">
      <c r="B19" s="232" t="s">
        <v>117</v>
      </c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</row>
    <row r="20" spans="2:15" ht="15">
      <c r="B20" s="8">
        <v>11</v>
      </c>
      <c r="C20" s="6" t="s">
        <v>101</v>
      </c>
      <c r="D20" s="6"/>
      <c r="E20" s="6"/>
      <c r="F20" s="6"/>
      <c r="G20" s="6"/>
      <c r="H20" s="6"/>
      <c r="I20" s="6"/>
      <c r="J20" s="4"/>
      <c r="K20" s="4"/>
      <c r="L20" s="4"/>
      <c r="M20" s="4"/>
      <c r="N20" s="4"/>
      <c r="O20" s="4"/>
    </row>
    <row r="21" spans="2:15" ht="30">
      <c r="B21" s="9">
        <v>12</v>
      </c>
      <c r="C21" s="6" t="s">
        <v>102</v>
      </c>
      <c r="D21" s="6"/>
      <c r="E21" s="6"/>
      <c r="F21" s="6"/>
      <c r="G21" s="6"/>
      <c r="H21" s="6"/>
      <c r="I21" s="6"/>
      <c r="J21" s="4"/>
      <c r="K21" s="4"/>
      <c r="L21" s="4"/>
      <c r="M21" s="4"/>
      <c r="N21" s="4"/>
      <c r="O21" s="4"/>
    </row>
    <row r="22" spans="2:15" ht="16.5" customHeight="1">
      <c r="B22" s="8">
        <v>13</v>
      </c>
      <c r="C22" s="6" t="s">
        <v>125</v>
      </c>
      <c r="D22" s="6"/>
      <c r="E22" s="6"/>
      <c r="F22" s="6"/>
      <c r="G22" s="6"/>
      <c r="H22" s="6"/>
      <c r="I22" s="6"/>
      <c r="J22" s="4"/>
      <c r="K22" s="4"/>
      <c r="L22" s="4"/>
      <c r="M22" s="4"/>
      <c r="N22" s="4"/>
      <c r="O22" s="4"/>
    </row>
    <row r="23" spans="2:15" ht="15">
      <c r="B23" s="8">
        <v>14</v>
      </c>
      <c r="C23" s="6" t="s">
        <v>103</v>
      </c>
      <c r="D23" s="6"/>
      <c r="E23" s="6"/>
      <c r="F23" s="6"/>
      <c r="G23" s="6"/>
      <c r="H23" s="6"/>
      <c r="I23" s="6"/>
      <c r="J23" s="4"/>
      <c r="K23" s="4"/>
      <c r="L23" s="4"/>
      <c r="M23" s="4"/>
      <c r="N23" s="4"/>
      <c r="O23" s="4"/>
    </row>
    <row r="24" spans="2:15" ht="30">
      <c r="B24" s="9">
        <v>15</v>
      </c>
      <c r="C24" s="6" t="s">
        <v>124</v>
      </c>
      <c r="D24" s="6"/>
      <c r="E24" s="6"/>
      <c r="F24" s="6"/>
      <c r="G24" s="6"/>
      <c r="H24" s="6"/>
      <c r="I24" s="6"/>
      <c r="J24" s="4"/>
      <c r="K24" s="4"/>
      <c r="L24" s="4"/>
      <c r="M24" s="4"/>
      <c r="N24" s="4"/>
      <c r="O24" s="4"/>
    </row>
    <row r="25" spans="2:15" ht="30">
      <c r="B25" s="8">
        <v>16</v>
      </c>
      <c r="C25" s="6" t="s">
        <v>104</v>
      </c>
      <c r="D25" s="6"/>
      <c r="E25" s="6"/>
      <c r="F25" s="6"/>
      <c r="G25" s="6"/>
      <c r="H25" s="6"/>
      <c r="I25" s="6"/>
      <c r="J25" s="4"/>
      <c r="K25" s="4"/>
      <c r="L25" s="4"/>
      <c r="M25" s="4"/>
      <c r="N25" s="4"/>
      <c r="O25" s="4"/>
    </row>
    <row r="26" spans="2:15" ht="17.25" customHeight="1">
      <c r="B26" s="8">
        <v>17</v>
      </c>
      <c r="C26" s="6" t="s">
        <v>105</v>
      </c>
      <c r="D26" s="6"/>
      <c r="E26" s="6"/>
      <c r="F26" s="6"/>
      <c r="G26" s="6"/>
      <c r="H26" s="6"/>
      <c r="I26" s="6"/>
      <c r="J26" s="4"/>
      <c r="K26" s="4"/>
      <c r="L26" s="4"/>
      <c r="M26" s="4"/>
      <c r="N26" s="4"/>
      <c r="O26" s="4"/>
    </row>
    <row r="27" spans="2:15" ht="17.25" customHeight="1">
      <c r="B27" s="9">
        <v>18</v>
      </c>
      <c r="C27" s="6" t="s">
        <v>106</v>
      </c>
      <c r="D27" s="6"/>
      <c r="E27" s="6"/>
      <c r="F27" s="6"/>
      <c r="G27" s="6"/>
      <c r="H27" s="6"/>
      <c r="I27" s="6"/>
      <c r="J27" s="4"/>
      <c r="K27" s="4"/>
      <c r="L27" s="4"/>
      <c r="M27" s="4"/>
      <c r="N27" s="4"/>
      <c r="O27" s="4"/>
    </row>
    <row r="28" spans="2:15" ht="17.25" customHeight="1">
      <c r="B28" s="8">
        <v>19</v>
      </c>
      <c r="C28" s="6" t="s">
        <v>107</v>
      </c>
      <c r="D28" s="6"/>
      <c r="E28" s="6"/>
      <c r="F28" s="6"/>
      <c r="G28" s="6"/>
      <c r="H28" s="6"/>
      <c r="I28" s="6"/>
      <c r="J28" s="4"/>
      <c r="K28" s="4"/>
      <c r="L28" s="4"/>
      <c r="M28" s="4"/>
      <c r="N28" s="4"/>
      <c r="O28" s="4"/>
    </row>
    <row r="29" spans="2:15" ht="17.25" customHeight="1">
      <c r="B29" s="8">
        <v>20</v>
      </c>
      <c r="C29" s="6" t="s">
        <v>108</v>
      </c>
      <c r="D29" s="6"/>
      <c r="E29" s="6"/>
      <c r="F29" s="6"/>
      <c r="G29" s="6"/>
      <c r="H29" s="6"/>
      <c r="I29" s="6"/>
      <c r="J29" s="4"/>
      <c r="K29" s="4"/>
      <c r="L29" s="4"/>
      <c r="M29" s="4"/>
      <c r="N29" s="4"/>
      <c r="O29" s="4"/>
    </row>
    <row r="30" spans="2:15" ht="45">
      <c r="B30" s="9">
        <v>21</v>
      </c>
      <c r="C30" s="6" t="s">
        <v>109</v>
      </c>
      <c r="D30" s="6"/>
      <c r="E30" s="6"/>
      <c r="F30" s="6"/>
      <c r="G30" s="6"/>
      <c r="H30" s="6"/>
      <c r="I30" s="6"/>
      <c r="J30" s="4"/>
      <c r="K30" s="4"/>
      <c r="L30" s="4"/>
      <c r="M30" s="4"/>
      <c r="N30" s="4"/>
      <c r="O30" s="4"/>
    </row>
    <row r="31" spans="2:15" ht="15.75" customHeight="1">
      <c r="B31" s="8">
        <v>22</v>
      </c>
      <c r="C31" s="6" t="s">
        <v>110</v>
      </c>
      <c r="D31" s="6"/>
      <c r="E31" s="6"/>
      <c r="F31" s="6"/>
      <c r="G31" s="6"/>
      <c r="H31" s="6"/>
      <c r="I31" s="6"/>
      <c r="J31" s="4"/>
      <c r="K31" s="4"/>
      <c r="L31" s="4"/>
      <c r="M31" s="4"/>
      <c r="N31" s="4"/>
      <c r="O31" s="4"/>
    </row>
    <row r="32" spans="2:15" ht="15.75" customHeight="1">
      <c r="B32" s="8">
        <v>23</v>
      </c>
      <c r="C32" s="6" t="s">
        <v>111</v>
      </c>
      <c r="D32" s="6"/>
      <c r="E32" s="6"/>
      <c r="F32" s="6"/>
      <c r="G32" s="6"/>
      <c r="H32" s="6"/>
      <c r="I32" s="6"/>
      <c r="J32" s="4"/>
      <c r="K32" s="4"/>
      <c r="L32" s="4"/>
      <c r="M32" s="4"/>
      <c r="N32" s="4"/>
      <c r="O32" s="4"/>
    </row>
    <row r="33" spans="2:15" ht="15.75" customHeight="1">
      <c r="B33" s="9">
        <v>24</v>
      </c>
      <c r="C33" s="6" t="s">
        <v>112</v>
      </c>
      <c r="D33" s="6"/>
      <c r="E33" s="6"/>
      <c r="F33" s="6"/>
      <c r="G33" s="6"/>
      <c r="H33" s="6"/>
      <c r="I33" s="6"/>
      <c r="J33" s="4"/>
      <c r="K33" s="4"/>
      <c r="L33" s="4"/>
      <c r="M33" s="4"/>
      <c r="N33" s="4"/>
      <c r="O33" s="4"/>
    </row>
    <row r="34" spans="2:15" ht="32.25" customHeight="1">
      <c r="B34" s="8">
        <v>25</v>
      </c>
      <c r="C34" s="6" t="s">
        <v>113</v>
      </c>
      <c r="D34" s="6"/>
      <c r="E34" s="6"/>
      <c r="F34" s="6"/>
      <c r="G34" s="6"/>
      <c r="H34" s="6"/>
      <c r="I34" s="6"/>
      <c r="J34" s="4"/>
      <c r="K34" s="4"/>
      <c r="L34" s="4"/>
      <c r="M34" s="4"/>
      <c r="N34" s="4"/>
      <c r="O34" s="4"/>
    </row>
    <row r="35" spans="2:15" ht="32.25" customHeight="1">
      <c r="B35" s="8">
        <v>26</v>
      </c>
      <c r="C35" s="6" t="s">
        <v>114</v>
      </c>
      <c r="D35" s="6"/>
      <c r="E35" s="6"/>
      <c r="F35" s="6"/>
      <c r="G35" s="6"/>
      <c r="H35" s="6"/>
      <c r="I35" s="6"/>
      <c r="J35" s="4"/>
      <c r="K35" s="4"/>
      <c r="L35" s="4"/>
      <c r="M35" s="4"/>
      <c r="N35" s="4"/>
      <c r="O35" s="4"/>
    </row>
    <row r="36" spans="2:15" ht="48.75" customHeight="1">
      <c r="B36" s="9">
        <v>27</v>
      </c>
      <c r="C36" s="7" t="s">
        <v>115</v>
      </c>
      <c r="D36" s="7"/>
      <c r="E36" s="6"/>
      <c r="F36" s="6"/>
      <c r="G36" s="6"/>
      <c r="H36" s="6"/>
      <c r="I36" s="6"/>
      <c r="J36" s="4"/>
      <c r="K36" s="4"/>
      <c r="L36" s="4"/>
      <c r="M36" s="4"/>
      <c r="N36" s="4"/>
      <c r="O36" s="4"/>
    </row>
    <row r="37" spans="2:15" ht="32.25" customHeight="1">
      <c r="B37" s="8">
        <v>28</v>
      </c>
      <c r="C37" s="6" t="s">
        <v>116</v>
      </c>
      <c r="D37" s="6"/>
      <c r="E37" s="6"/>
      <c r="F37" s="6"/>
      <c r="G37" s="6"/>
      <c r="H37" s="6"/>
      <c r="I37" s="6"/>
      <c r="J37" s="4"/>
      <c r="K37" s="4"/>
      <c r="L37" s="4"/>
      <c r="M37" s="4"/>
      <c r="N37" s="4"/>
      <c r="O37" s="4"/>
    </row>
  </sheetData>
  <sheetProtection/>
  <mergeCells count="15">
    <mergeCell ref="D7:I7"/>
    <mergeCell ref="J7:O7"/>
    <mergeCell ref="C4:C7"/>
    <mergeCell ref="B4:B7"/>
    <mergeCell ref="B8:O8"/>
    <mergeCell ref="B2:O2"/>
    <mergeCell ref="D4:D6"/>
    <mergeCell ref="F5:I5"/>
    <mergeCell ref="E5:E6"/>
    <mergeCell ref="E4:I4"/>
    <mergeCell ref="B19:O19"/>
    <mergeCell ref="J4:J6"/>
    <mergeCell ref="K4:O4"/>
    <mergeCell ref="K5:K6"/>
    <mergeCell ref="L5:O5"/>
  </mergeCells>
  <printOptions/>
  <pageMargins left="0.11811023622047245" right="0" top="0.35433070866141736" bottom="0.15748031496062992" header="0.11811023622047245" footer="0.11811023622047245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B2:U3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.1484375" style="2" customWidth="1"/>
    <col min="2" max="2" width="4.8515625" style="3" customWidth="1"/>
    <col min="3" max="3" width="55.57421875" style="2" customWidth="1"/>
    <col min="4" max="4" width="13.8515625" style="2" customWidth="1"/>
    <col min="5" max="5" width="6.140625" style="2" customWidth="1"/>
    <col min="6" max="7" width="12.421875" style="2" customWidth="1"/>
    <col min="8" max="8" width="8.7109375" style="2" customWidth="1"/>
    <col min="9" max="10" width="13.7109375" style="2" customWidth="1"/>
    <col min="11" max="11" width="6.00390625" style="2" customWidth="1"/>
    <col min="12" max="13" width="12.8515625" style="2" customWidth="1"/>
    <col min="14" max="14" width="8.7109375" style="2" customWidth="1"/>
    <col min="15" max="15" width="13.7109375" style="2" customWidth="1"/>
    <col min="16" max="16" width="13.00390625" style="2" customWidth="1"/>
    <col min="17" max="17" width="9.140625" style="2" customWidth="1"/>
    <col min="18" max="18" width="11.8515625" style="2" customWidth="1"/>
    <col min="19" max="19" width="12.7109375" style="2" customWidth="1"/>
    <col min="20" max="20" width="9.140625" style="2" customWidth="1"/>
    <col min="21" max="21" width="13.421875" style="2" customWidth="1"/>
    <col min="22" max="16384" width="9.140625" style="2" customWidth="1"/>
  </cols>
  <sheetData>
    <row r="2" spans="2:19" ht="16.5" customHeight="1">
      <c r="B2" s="227" t="s">
        <v>130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</row>
    <row r="3" spans="7:9" ht="15">
      <c r="G3" s="10"/>
      <c r="H3" s="10"/>
      <c r="I3" s="10"/>
    </row>
    <row r="4" spans="2:21" ht="15">
      <c r="B4" s="231" t="s">
        <v>76</v>
      </c>
      <c r="C4" s="231" t="s">
        <v>126</v>
      </c>
      <c r="D4" s="228" t="s">
        <v>127</v>
      </c>
      <c r="E4" s="231" t="s">
        <v>90</v>
      </c>
      <c r="F4" s="231"/>
      <c r="G4" s="231"/>
      <c r="H4" s="231"/>
      <c r="I4" s="231"/>
      <c r="J4" s="233" t="s">
        <v>127</v>
      </c>
      <c r="K4" s="231" t="s">
        <v>90</v>
      </c>
      <c r="L4" s="231"/>
      <c r="M4" s="231"/>
      <c r="N4" s="231"/>
      <c r="O4" s="231"/>
      <c r="P4" s="233" t="s">
        <v>127</v>
      </c>
      <c r="Q4" s="231" t="s">
        <v>90</v>
      </c>
      <c r="R4" s="231"/>
      <c r="S4" s="231"/>
      <c r="T4" s="231"/>
      <c r="U4" s="231"/>
    </row>
    <row r="5" spans="2:21" ht="15" customHeight="1">
      <c r="B5" s="231"/>
      <c r="C5" s="231"/>
      <c r="D5" s="229"/>
      <c r="E5" s="231" t="s">
        <v>123</v>
      </c>
      <c r="F5" s="231" t="s">
        <v>51</v>
      </c>
      <c r="G5" s="231"/>
      <c r="H5" s="231"/>
      <c r="I5" s="231"/>
      <c r="J5" s="234"/>
      <c r="K5" s="231" t="s">
        <v>123</v>
      </c>
      <c r="L5" s="231" t="s">
        <v>51</v>
      </c>
      <c r="M5" s="231"/>
      <c r="N5" s="231"/>
      <c r="O5" s="231"/>
      <c r="P5" s="234"/>
      <c r="Q5" s="231" t="s">
        <v>123</v>
      </c>
      <c r="R5" s="231" t="s">
        <v>51</v>
      </c>
      <c r="S5" s="231"/>
      <c r="T5" s="231"/>
      <c r="U5" s="231"/>
    </row>
    <row r="6" spans="2:21" ht="38.25">
      <c r="B6" s="231"/>
      <c r="C6" s="231"/>
      <c r="D6" s="230"/>
      <c r="E6" s="231"/>
      <c r="F6" s="1" t="s">
        <v>119</v>
      </c>
      <c r="G6" s="1" t="s">
        <v>120</v>
      </c>
      <c r="H6" s="1" t="s">
        <v>121</v>
      </c>
      <c r="I6" s="1" t="s">
        <v>122</v>
      </c>
      <c r="J6" s="235"/>
      <c r="K6" s="231"/>
      <c r="L6" s="1" t="s">
        <v>119</v>
      </c>
      <c r="M6" s="1" t="s">
        <v>120</v>
      </c>
      <c r="N6" s="1" t="s">
        <v>121</v>
      </c>
      <c r="O6" s="1" t="s">
        <v>122</v>
      </c>
      <c r="P6" s="235"/>
      <c r="Q6" s="231"/>
      <c r="R6" s="1" t="s">
        <v>119</v>
      </c>
      <c r="S6" s="1" t="s">
        <v>120</v>
      </c>
      <c r="T6" s="1" t="s">
        <v>121</v>
      </c>
      <c r="U6" s="1" t="s">
        <v>122</v>
      </c>
    </row>
    <row r="7" spans="2:21" ht="15">
      <c r="B7" s="231"/>
      <c r="C7" s="231"/>
      <c r="D7" s="236" t="s">
        <v>128</v>
      </c>
      <c r="E7" s="236"/>
      <c r="F7" s="236"/>
      <c r="G7" s="236"/>
      <c r="H7" s="236"/>
      <c r="I7" s="237"/>
      <c r="J7" s="231" t="s">
        <v>129</v>
      </c>
      <c r="K7" s="231"/>
      <c r="L7" s="231"/>
      <c r="M7" s="231"/>
      <c r="N7" s="231"/>
      <c r="O7" s="231"/>
      <c r="P7" s="231" t="s">
        <v>134</v>
      </c>
      <c r="Q7" s="231"/>
      <c r="R7" s="231"/>
      <c r="S7" s="231"/>
      <c r="T7" s="231"/>
      <c r="U7" s="231"/>
    </row>
    <row r="8" spans="2:21" ht="18.75" customHeight="1">
      <c r="B8" s="232" t="s">
        <v>118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</row>
    <row r="9" spans="2:21" ht="15">
      <c r="B9" s="11">
        <v>1</v>
      </c>
      <c r="C9" s="12" t="s">
        <v>91</v>
      </c>
      <c r="D9" s="12"/>
      <c r="E9" s="12"/>
      <c r="F9" s="12"/>
      <c r="G9" s="12"/>
      <c r="H9" s="12"/>
      <c r="I9" s="12"/>
      <c r="J9" s="5"/>
      <c r="K9" s="5"/>
      <c r="L9" s="5"/>
      <c r="M9" s="5"/>
      <c r="N9" s="5"/>
      <c r="O9" s="5"/>
      <c r="P9" s="4"/>
      <c r="Q9" s="4"/>
      <c r="R9" s="4"/>
      <c r="S9" s="4"/>
      <c r="T9" s="4"/>
      <c r="U9" s="4"/>
    </row>
    <row r="10" spans="2:21" ht="15">
      <c r="B10" s="8">
        <v>2</v>
      </c>
      <c r="C10" s="6" t="s">
        <v>92</v>
      </c>
      <c r="D10" s="6"/>
      <c r="E10" s="6"/>
      <c r="F10" s="6"/>
      <c r="G10" s="6"/>
      <c r="H10" s="6"/>
      <c r="I10" s="6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2:21" ht="15">
      <c r="B11" s="8">
        <v>3</v>
      </c>
      <c r="C11" s="6" t="s">
        <v>93</v>
      </c>
      <c r="D11" s="6"/>
      <c r="E11" s="6"/>
      <c r="F11" s="6"/>
      <c r="G11" s="6"/>
      <c r="H11" s="6"/>
      <c r="I11" s="6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2:21" ht="15">
      <c r="B12" s="8">
        <v>4</v>
      </c>
      <c r="C12" s="6" t="s">
        <v>94</v>
      </c>
      <c r="D12" s="6"/>
      <c r="E12" s="6"/>
      <c r="F12" s="6"/>
      <c r="G12" s="6"/>
      <c r="H12" s="6"/>
      <c r="I12" s="6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2:21" ht="30">
      <c r="B13" s="8">
        <v>5</v>
      </c>
      <c r="C13" s="6" t="s">
        <v>95</v>
      </c>
      <c r="D13" s="6"/>
      <c r="E13" s="6"/>
      <c r="F13" s="6"/>
      <c r="G13" s="6"/>
      <c r="H13" s="6"/>
      <c r="I13" s="6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1" ht="15">
      <c r="B14" s="8">
        <v>6</v>
      </c>
      <c r="C14" s="6" t="s">
        <v>96</v>
      </c>
      <c r="D14" s="6"/>
      <c r="E14" s="6"/>
      <c r="F14" s="6"/>
      <c r="G14" s="6"/>
      <c r="H14" s="6"/>
      <c r="I14" s="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1" ht="15">
      <c r="B15" s="8">
        <v>7</v>
      </c>
      <c r="C15" s="6" t="s">
        <v>97</v>
      </c>
      <c r="D15" s="6"/>
      <c r="E15" s="6"/>
      <c r="F15" s="6"/>
      <c r="G15" s="6"/>
      <c r="H15" s="6"/>
      <c r="I15" s="6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1" ht="15">
      <c r="B16" s="8">
        <v>8</v>
      </c>
      <c r="C16" s="6" t="s">
        <v>98</v>
      </c>
      <c r="D16" s="6"/>
      <c r="E16" s="6"/>
      <c r="F16" s="6"/>
      <c r="G16" s="6"/>
      <c r="H16" s="6"/>
      <c r="I16" s="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1" ht="15">
      <c r="B17" s="8">
        <v>9</v>
      </c>
      <c r="C17" s="6" t="s">
        <v>99</v>
      </c>
      <c r="D17" s="6"/>
      <c r="E17" s="6"/>
      <c r="F17" s="6"/>
      <c r="G17" s="6"/>
      <c r="H17" s="6"/>
      <c r="I17" s="6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ht="15">
      <c r="B18" s="8">
        <v>10</v>
      </c>
      <c r="C18" s="6" t="s">
        <v>100</v>
      </c>
      <c r="D18" s="6"/>
      <c r="E18" s="6"/>
      <c r="F18" s="6"/>
      <c r="G18" s="6"/>
      <c r="H18" s="6"/>
      <c r="I18" s="6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20.25" customHeight="1">
      <c r="B19" s="238" t="s">
        <v>117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40"/>
    </row>
    <row r="20" spans="2:21" ht="15">
      <c r="B20" s="8">
        <v>11</v>
      </c>
      <c r="C20" s="6" t="s">
        <v>101</v>
      </c>
      <c r="D20" s="6"/>
      <c r="E20" s="6"/>
      <c r="F20" s="6"/>
      <c r="G20" s="6"/>
      <c r="H20" s="6"/>
      <c r="I20" s="6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ht="30">
      <c r="B21" s="9">
        <v>12</v>
      </c>
      <c r="C21" s="6" t="s">
        <v>102</v>
      </c>
      <c r="D21" s="6"/>
      <c r="E21" s="6"/>
      <c r="F21" s="6"/>
      <c r="G21" s="6"/>
      <c r="H21" s="6"/>
      <c r="I21" s="6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ht="30">
      <c r="B22" s="8">
        <v>13</v>
      </c>
      <c r="C22" s="6" t="s">
        <v>125</v>
      </c>
      <c r="D22" s="6"/>
      <c r="E22" s="6"/>
      <c r="F22" s="6"/>
      <c r="G22" s="6"/>
      <c r="H22" s="6"/>
      <c r="I22" s="6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ht="15">
      <c r="B23" s="8">
        <v>14</v>
      </c>
      <c r="C23" s="6" t="s">
        <v>103</v>
      </c>
      <c r="D23" s="6"/>
      <c r="E23" s="6"/>
      <c r="F23" s="6"/>
      <c r="G23" s="6"/>
      <c r="H23" s="6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ht="30">
      <c r="B24" s="9">
        <v>15</v>
      </c>
      <c r="C24" s="6" t="s">
        <v>124</v>
      </c>
      <c r="D24" s="6"/>
      <c r="E24" s="6"/>
      <c r="F24" s="6"/>
      <c r="G24" s="6"/>
      <c r="H24" s="6"/>
      <c r="I24" s="6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ht="30">
      <c r="B25" s="8">
        <v>16</v>
      </c>
      <c r="C25" s="6" t="s">
        <v>104</v>
      </c>
      <c r="D25" s="6"/>
      <c r="E25" s="6"/>
      <c r="F25" s="6"/>
      <c r="G25" s="6"/>
      <c r="H25" s="6"/>
      <c r="I25" s="6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ht="15">
      <c r="B26" s="8">
        <v>17</v>
      </c>
      <c r="C26" s="6" t="s">
        <v>105</v>
      </c>
      <c r="D26" s="6"/>
      <c r="E26" s="6"/>
      <c r="F26" s="6"/>
      <c r="G26" s="6"/>
      <c r="H26" s="6"/>
      <c r="I26" s="6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ht="15">
      <c r="B27" s="9">
        <v>18</v>
      </c>
      <c r="C27" s="6" t="s">
        <v>106</v>
      </c>
      <c r="D27" s="6"/>
      <c r="E27" s="6"/>
      <c r="F27" s="6"/>
      <c r="G27" s="6"/>
      <c r="H27" s="6"/>
      <c r="I27" s="6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ht="15">
      <c r="B28" s="8">
        <v>19</v>
      </c>
      <c r="C28" s="6" t="s">
        <v>107</v>
      </c>
      <c r="D28" s="6"/>
      <c r="E28" s="6"/>
      <c r="F28" s="6"/>
      <c r="G28" s="6"/>
      <c r="H28" s="6"/>
      <c r="I28" s="6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ht="15">
      <c r="B29" s="8">
        <v>20</v>
      </c>
      <c r="C29" s="6" t="s">
        <v>108</v>
      </c>
      <c r="D29" s="6"/>
      <c r="E29" s="6"/>
      <c r="F29" s="6"/>
      <c r="G29" s="6"/>
      <c r="H29" s="6"/>
      <c r="I29" s="6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ht="45">
      <c r="B30" s="9">
        <v>21</v>
      </c>
      <c r="C30" s="6" t="s">
        <v>109</v>
      </c>
      <c r="D30" s="6"/>
      <c r="E30" s="6"/>
      <c r="F30" s="6"/>
      <c r="G30" s="6"/>
      <c r="H30" s="6"/>
      <c r="I30" s="6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ht="15">
      <c r="B31" s="8">
        <v>22</v>
      </c>
      <c r="C31" s="6" t="s">
        <v>110</v>
      </c>
      <c r="D31" s="6"/>
      <c r="E31" s="6"/>
      <c r="F31" s="6"/>
      <c r="G31" s="6"/>
      <c r="H31" s="6"/>
      <c r="I31" s="6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ht="15">
      <c r="B32" s="8">
        <v>23</v>
      </c>
      <c r="C32" s="6" t="s">
        <v>111</v>
      </c>
      <c r="D32" s="6"/>
      <c r="E32" s="6"/>
      <c r="F32" s="6"/>
      <c r="G32" s="6"/>
      <c r="H32" s="6"/>
      <c r="I32" s="6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ht="15">
      <c r="B33" s="9">
        <v>24</v>
      </c>
      <c r="C33" s="6" t="s">
        <v>112</v>
      </c>
      <c r="D33" s="6"/>
      <c r="E33" s="6"/>
      <c r="F33" s="6"/>
      <c r="G33" s="6"/>
      <c r="H33" s="6"/>
      <c r="I33" s="6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ht="30">
      <c r="B34" s="8">
        <v>25</v>
      </c>
      <c r="C34" s="6" t="s">
        <v>113</v>
      </c>
      <c r="D34" s="6"/>
      <c r="E34" s="6"/>
      <c r="F34" s="6"/>
      <c r="G34" s="6"/>
      <c r="H34" s="6"/>
      <c r="I34" s="6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ht="30">
      <c r="B35" s="8">
        <v>26</v>
      </c>
      <c r="C35" s="6" t="s">
        <v>114</v>
      </c>
      <c r="D35" s="6"/>
      <c r="E35" s="6"/>
      <c r="F35" s="6"/>
      <c r="G35" s="6"/>
      <c r="H35" s="6"/>
      <c r="I35" s="6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ht="45">
      <c r="B36" s="9">
        <v>27</v>
      </c>
      <c r="C36" s="7" t="s">
        <v>115</v>
      </c>
      <c r="D36" s="7"/>
      <c r="E36" s="6"/>
      <c r="F36" s="6"/>
      <c r="G36" s="6"/>
      <c r="H36" s="6"/>
      <c r="I36" s="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ht="30">
      <c r="B37" s="8">
        <v>28</v>
      </c>
      <c r="C37" s="6" t="s">
        <v>116</v>
      </c>
      <c r="D37" s="6"/>
      <c r="E37" s="6"/>
      <c r="F37" s="6"/>
      <c r="G37" s="6"/>
      <c r="H37" s="6"/>
      <c r="I37" s="6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</sheetData>
  <sheetProtection/>
  <mergeCells count="20">
    <mergeCell ref="B8:U8"/>
    <mergeCell ref="B2:S2"/>
    <mergeCell ref="B19:U19"/>
    <mergeCell ref="B4:B7"/>
    <mergeCell ref="C4:C7"/>
    <mergeCell ref="D4:D6"/>
    <mergeCell ref="E4:I4"/>
    <mergeCell ref="J4:J6"/>
    <mergeCell ref="K4:O4"/>
    <mergeCell ref="E5:E6"/>
    <mergeCell ref="P7:U7"/>
    <mergeCell ref="P4:P6"/>
    <mergeCell ref="Q4:U4"/>
    <mergeCell ref="Q5:Q6"/>
    <mergeCell ref="R5:U5"/>
    <mergeCell ref="F5:I5"/>
    <mergeCell ref="K5:K6"/>
    <mergeCell ref="L5:O5"/>
    <mergeCell ref="D7:I7"/>
    <mergeCell ref="J7:O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U37"/>
  <sheetViews>
    <sheetView zoomScalePageLayoutView="0" workbookViewId="0" topLeftCell="A1">
      <selection activeCell="S15" sqref="S15"/>
    </sheetView>
  </sheetViews>
  <sheetFormatPr defaultColWidth="9.140625" defaultRowHeight="15"/>
  <cols>
    <col min="1" max="1" width="1.1484375" style="2" customWidth="1"/>
    <col min="2" max="2" width="4.8515625" style="3" customWidth="1"/>
    <col min="3" max="3" width="55.57421875" style="2" customWidth="1"/>
    <col min="4" max="4" width="12.8515625" style="2" customWidth="1"/>
    <col min="5" max="5" width="6.140625" style="2" customWidth="1"/>
    <col min="6" max="7" width="12.421875" style="2" customWidth="1"/>
    <col min="8" max="8" width="8.7109375" style="2" customWidth="1"/>
    <col min="9" max="9" width="13.7109375" style="2" customWidth="1"/>
    <col min="10" max="10" width="13.28125" style="2" customWidth="1"/>
    <col min="11" max="11" width="6.00390625" style="2" customWidth="1"/>
    <col min="12" max="13" width="12.8515625" style="2" customWidth="1"/>
    <col min="14" max="14" width="8.7109375" style="2" customWidth="1"/>
    <col min="15" max="15" width="13.7109375" style="2" customWidth="1"/>
    <col min="16" max="16" width="13.00390625" style="2" customWidth="1"/>
    <col min="17" max="17" width="6.57421875" style="2" customWidth="1"/>
    <col min="18" max="18" width="11.8515625" style="2" customWidth="1"/>
    <col min="19" max="19" width="12.7109375" style="2" customWidth="1"/>
    <col min="20" max="20" width="9.140625" style="2" customWidth="1"/>
    <col min="21" max="21" width="13.421875" style="2" customWidth="1"/>
    <col min="22" max="16384" width="9.140625" style="2" customWidth="1"/>
  </cols>
  <sheetData>
    <row r="2" spans="2:21" ht="36.75" customHeight="1">
      <c r="B2" s="227" t="s">
        <v>130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7:9" ht="15" customHeight="1">
      <c r="G3" s="10"/>
      <c r="H3" s="10"/>
      <c r="I3" s="10"/>
    </row>
    <row r="4" spans="2:21" ht="15">
      <c r="B4" s="231" t="s">
        <v>76</v>
      </c>
      <c r="C4" s="231" t="s">
        <v>126</v>
      </c>
      <c r="D4" s="228" t="s">
        <v>127</v>
      </c>
      <c r="E4" s="231" t="s">
        <v>90</v>
      </c>
      <c r="F4" s="231"/>
      <c r="G4" s="231"/>
      <c r="H4" s="231"/>
      <c r="I4" s="231"/>
      <c r="J4" s="233" t="s">
        <v>127</v>
      </c>
      <c r="K4" s="231" t="s">
        <v>90</v>
      </c>
      <c r="L4" s="231"/>
      <c r="M4" s="231"/>
      <c r="N4" s="231"/>
      <c r="O4" s="231"/>
      <c r="P4" s="233" t="s">
        <v>127</v>
      </c>
      <c r="Q4" s="231" t="s">
        <v>90</v>
      </c>
      <c r="R4" s="231"/>
      <c r="S4" s="231"/>
      <c r="T4" s="231"/>
      <c r="U4" s="231"/>
    </row>
    <row r="5" spans="2:21" ht="15">
      <c r="B5" s="231"/>
      <c r="C5" s="231"/>
      <c r="D5" s="229"/>
      <c r="E5" s="231" t="s">
        <v>123</v>
      </c>
      <c r="F5" s="231" t="s">
        <v>51</v>
      </c>
      <c r="G5" s="231"/>
      <c r="H5" s="231"/>
      <c r="I5" s="231"/>
      <c r="J5" s="234"/>
      <c r="K5" s="231" t="s">
        <v>123</v>
      </c>
      <c r="L5" s="231" t="s">
        <v>51</v>
      </c>
      <c r="M5" s="231"/>
      <c r="N5" s="231"/>
      <c r="O5" s="231"/>
      <c r="P5" s="234"/>
      <c r="Q5" s="231" t="s">
        <v>123</v>
      </c>
      <c r="R5" s="231" t="s">
        <v>51</v>
      </c>
      <c r="S5" s="231"/>
      <c r="T5" s="231"/>
      <c r="U5" s="231"/>
    </row>
    <row r="6" spans="2:21" ht="33" customHeight="1">
      <c r="B6" s="231"/>
      <c r="C6" s="231"/>
      <c r="D6" s="230"/>
      <c r="E6" s="231"/>
      <c r="F6" s="1" t="s">
        <v>119</v>
      </c>
      <c r="G6" s="1" t="s">
        <v>120</v>
      </c>
      <c r="H6" s="1" t="s">
        <v>121</v>
      </c>
      <c r="I6" s="1" t="s">
        <v>122</v>
      </c>
      <c r="J6" s="235"/>
      <c r="K6" s="231"/>
      <c r="L6" s="1" t="s">
        <v>119</v>
      </c>
      <c r="M6" s="1" t="s">
        <v>120</v>
      </c>
      <c r="N6" s="1" t="s">
        <v>121</v>
      </c>
      <c r="O6" s="1" t="s">
        <v>122</v>
      </c>
      <c r="P6" s="235"/>
      <c r="Q6" s="231"/>
      <c r="R6" s="1" t="s">
        <v>140</v>
      </c>
      <c r="S6" s="1" t="s">
        <v>120</v>
      </c>
      <c r="T6" s="1" t="s">
        <v>121</v>
      </c>
      <c r="U6" s="1" t="s">
        <v>122</v>
      </c>
    </row>
    <row r="7" spans="2:21" ht="15">
      <c r="B7" s="231"/>
      <c r="C7" s="231"/>
      <c r="D7" s="236" t="s">
        <v>134</v>
      </c>
      <c r="E7" s="236"/>
      <c r="F7" s="236"/>
      <c r="G7" s="236"/>
      <c r="H7" s="236"/>
      <c r="I7" s="237"/>
      <c r="J7" s="231" t="s">
        <v>139</v>
      </c>
      <c r="K7" s="231"/>
      <c r="L7" s="231"/>
      <c r="M7" s="231"/>
      <c r="N7" s="231"/>
      <c r="O7" s="231"/>
      <c r="P7" s="231" t="s">
        <v>145</v>
      </c>
      <c r="Q7" s="231"/>
      <c r="R7" s="231"/>
      <c r="S7" s="231"/>
      <c r="T7" s="231"/>
      <c r="U7" s="231"/>
    </row>
    <row r="8" spans="2:21" ht="15">
      <c r="B8" s="232" t="s">
        <v>118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</row>
    <row r="9" spans="2:21" ht="15">
      <c r="B9" s="11">
        <v>1</v>
      </c>
      <c r="C9" s="12" t="s">
        <v>91</v>
      </c>
      <c r="D9" s="12"/>
      <c r="E9" s="12"/>
      <c r="F9" s="12"/>
      <c r="G9" s="12"/>
      <c r="H9" s="12"/>
      <c r="I9" s="12"/>
      <c r="J9" s="5"/>
      <c r="K9" s="5"/>
      <c r="L9" s="5"/>
      <c r="M9" s="5"/>
      <c r="N9" s="5"/>
      <c r="O9" s="5"/>
      <c r="P9" s="4"/>
      <c r="Q9" s="4"/>
      <c r="R9" s="4"/>
      <c r="S9" s="4"/>
      <c r="T9" s="4"/>
      <c r="U9" s="4"/>
    </row>
    <row r="10" spans="2:21" ht="15">
      <c r="B10" s="8">
        <v>2</v>
      </c>
      <c r="C10" s="6" t="s">
        <v>92</v>
      </c>
      <c r="D10" s="6"/>
      <c r="E10" s="6"/>
      <c r="F10" s="6"/>
      <c r="G10" s="6"/>
      <c r="H10" s="6"/>
      <c r="I10" s="6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2:21" ht="15">
      <c r="B11" s="8">
        <v>3</v>
      </c>
      <c r="C11" s="6" t="s">
        <v>93</v>
      </c>
      <c r="D11" s="6"/>
      <c r="E11" s="6"/>
      <c r="F11" s="6"/>
      <c r="G11" s="6"/>
      <c r="H11" s="6"/>
      <c r="I11" s="6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2:21" ht="15">
      <c r="B12" s="8">
        <v>4</v>
      </c>
      <c r="C12" s="6" t="s">
        <v>94</v>
      </c>
      <c r="D12" s="6"/>
      <c r="E12" s="6"/>
      <c r="F12" s="6"/>
      <c r="G12" s="6"/>
      <c r="H12" s="6"/>
      <c r="I12" s="6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2:21" ht="30">
      <c r="B13" s="8">
        <v>5</v>
      </c>
      <c r="C13" s="6" t="s">
        <v>95</v>
      </c>
      <c r="D13" s="6"/>
      <c r="E13" s="6"/>
      <c r="F13" s="6"/>
      <c r="G13" s="6"/>
      <c r="H13" s="6"/>
      <c r="I13" s="6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1" ht="15">
      <c r="B14" s="8">
        <v>6</v>
      </c>
      <c r="C14" s="6" t="s">
        <v>96</v>
      </c>
      <c r="D14" s="6"/>
      <c r="E14" s="6"/>
      <c r="F14" s="6"/>
      <c r="G14" s="6"/>
      <c r="H14" s="6"/>
      <c r="I14" s="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1" ht="15">
      <c r="B15" s="8">
        <v>7</v>
      </c>
      <c r="C15" s="6" t="s">
        <v>97</v>
      </c>
      <c r="D15" s="6"/>
      <c r="E15" s="6"/>
      <c r="F15" s="6"/>
      <c r="G15" s="6"/>
      <c r="H15" s="6"/>
      <c r="I15" s="6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1" ht="15">
      <c r="B16" s="8">
        <v>8</v>
      </c>
      <c r="C16" s="6" t="s">
        <v>98</v>
      </c>
      <c r="D16" s="6"/>
      <c r="E16" s="6"/>
      <c r="F16" s="6"/>
      <c r="G16" s="6"/>
      <c r="H16" s="6"/>
      <c r="I16" s="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1" ht="15">
      <c r="B17" s="8">
        <v>9</v>
      </c>
      <c r="C17" s="6" t="s">
        <v>99</v>
      </c>
      <c r="D17" s="6"/>
      <c r="E17" s="6"/>
      <c r="F17" s="6"/>
      <c r="G17" s="6"/>
      <c r="H17" s="6"/>
      <c r="I17" s="6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ht="15">
      <c r="B18" s="8">
        <v>10</v>
      </c>
      <c r="C18" s="6" t="s">
        <v>100</v>
      </c>
      <c r="D18" s="6"/>
      <c r="E18" s="6"/>
      <c r="F18" s="6"/>
      <c r="G18" s="6"/>
      <c r="H18" s="6"/>
      <c r="I18" s="6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5">
      <c r="B19" s="238" t="s">
        <v>117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40"/>
    </row>
    <row r="20" spans="2:21" ht="15">
      <c r="B20" s="8">
        <v>11</v>
      </c>
      <c r="C20" s="6" t="s">
        <v>101</v>
      </c>
      <c r="D20" s="6"/>
      <c r="E20" s="6"/>
      <c r="F20" s="6"/>
      <c r="G20" s="6"/>
      <c r="H20" s="6"/>
      <c r="I20" s="6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ht="30">
      <c r="B21" s="9">
        <v>12</v>
      </c>
      <c r="C21" s="6" t="s">
        <v>102</v>
      </c>
      <c r="D21" s="6"/>
      <c r="E21" s="6"/>
      <c r="F21" s="6"/>
      <c r="G21" s="6"/>
      <c r="H21" s="6"/>
      <c r="I21" s="6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ht="30">
      <c r="B22" s="8">
        <v>13</v>
      </c>
      <c r="C22" s="6" t="s">
        <v>125</v>
      </c>
      <c r="D22" s="6"/>
      <c r="E22" s="6"/>
      <c r="F22" s="6"/>
      <c r="G22" s="6"/>
      <c r="H22" s="6"/>
      <c r="I22" s="6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ht="15">
      <c r="B23" s="8">
        <v>14</v>
      </c>
      <c r="C23" s="6" t="s">
        <v>103</v>
      </c>
      <c r="D23" s="6"/>
      <c r="E23" s="6"/>
      <c r="F23" s="6"/>
      <c r="G23" s="6"/>
      <c r="H23" s="6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ht="30">
      <c r="B24" s="9">
        <v>15</v>
      </c>
      <c r="C24" s="6" t="s">
        <v>124</v>
      </c>
      <c r="D24" s="6"/>
      <c r="E24" s="6"/>
      <c r="F24" s="6"/>
      <c r="G24" s="6"/>
      <c r="H24" s="6"/>
      <c r="I24" s="6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ht="30">
      <c r="B25" s="8">
        <v>16</v>
      </c>
      <c r="C25" s="6" t="s">
        <v>104</v>
      </c>
      <c r="D25" s="6"/>
      <c r="E25" s="6"/>
      <c r="F25" s="6"/>
      <c r="G25" s="6"/>
      <c r="H25" s="6"/>
      <c r="I25" s="6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ht="15">
      <c r="B26" s="8">
        <v>17</v>
      </c>
      <c r="C26" s="6" t="s">
        <v>105</v>
      </c>
      <c r="D26" s="6"/>
      <c r="E26" s="6"/>
      <c r="F26" s="6"/>
      <c r="G26" s="6"/>
      <c r="H26" s="6"/>
      <c r="I26" s="6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ht="15">
      <c r="B27" s="9">
        <v>18</v>
      </c>
      <c r="C27" s="6" t="s">
        <v>106</v>
      </c>
      <c r="D27" s="6"/>
      <c r="E27" s="6"/>
      <c r="F27" s="6"/>
      <c r="G27" s="6"/>
      <c r="H27" s="6"/>
      <c r="I27" s="6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ht="15">
      <c r="B28" s="8">
        <v>19</v>
      </c>
      <c r="C28" s="6" t="s">
        <v>107</v>
      </c>
      <c r="D28" s="6"/>
      <c r="E28" s="6"/>
      <c r="F28" s="6"/>
      <c r="G28" s="6"/>
      <c r="H28" s="6"/>
      <c r="I28" s="6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ht="15">
      <c r="B29" s="8">
        <v>20</v>
      </c>
      <c r="C29" s="6" t="s">
        <v>108</v>
      </c>
      <c r="D29" s="6"/>
      <c r="E29" s="6"/>
      <c r="F29" s="6"/>
      <c r="G29" s="6"/>
      <c r="H29" s="6"/>
      <c r="I29" s="6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ht="45">
      <c r="B30" s="9">
        <v>21</v>
      </c>
      <c r="C30" s="6" t="s">
        <v>109</v>
      </c>
      <c r="D30" s="6"/>
      <c r="E30" s="6"/>
      <c r="F30" s="6"/>
      <c r="G30" s="6"/>
      <c r="H30" s="6"/>
      <c r="I30" s="6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ht="15">
      <c r="B31" s="8">
        <v>22</v>
      </c>
      <c r="C31" s="6" t="s">
        <v>110</v>
      </c>
      <c r="D31" s="6"/>
      <c r="E31" s="6"/>
      <c r="F31" s="6"/>
      <c r="G31" s="6"/>
      <c r="H31" s="6"/>
      <c r="I31" s="6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ht="15">
      <c r="B32" s="8">
        <v>23</v>
      </c>
      <c r="C32" s="6" t="s">
        <v>111</v>
      </c>
      <c r="D32" s="6"/>
      <c r="E32" s="6"/>
      <c r="F32" s="6"/>
      <c r="G32" s="6"/>
      <c r="H32" s="6"/>
      <c r="I32" s="6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ht="15">
      <c r="B33" s="9">
        <v>24</v>
      </c>
      <c r="C33" s="6" t="s">
        <v>112</v>
      </c>
      <c r="D33" s="6"/>
      <c r="E33" s="6"/>
      <c r="F33" s="6"/>
      <c r="G33" s="6"/>
      <c r="H33" s="6"/>
      <c r="I33" s="6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ht="30">
      <c r="B34" s="8">
        <v>25</v>
      </c>
      <c r="C34" s="6" t="s">
        <v>113</v>
      </c>
      <c r="D34" s="6"/>
      <c r="E34" s="6"/>
      <c r="F34" s="6"/>
      <c r="G34" s="6"/>
      <c r="H34" s="6"/>
      <c r="I34" s="6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ht="30">
      <c r="B35" s="8">
        <v>26</v>
      </c>
      <c r="C35" s="6" t="s">
        <v>114</v>
      </c>
      <c r="D35" s="6"/>
      <c r="E35" s="6"/>
      <c r="F35" s="6"/>
      <c r="G35" s="6"/>
      <c r="H35" s="6"/>
      <c r="I35" s="6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ht="45">
      <c r="B36" s="9">
        <v>27</v>
      </c>
      <c r="C36" s="7" t="s">
        <v>115</v>
      </c>
      <c r="D36" s="7"/>
      <c r="E36" s="6"/>
      <c r="F36" s="6"/>
      <c r="G36" s="6"/>
      <c r="H36" s="6"/>
      <c r="I36" s="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ht="30">
      <c r="B37" s="8">
        <v>28</v>
      </c>
      <c r="C37" s="6" t="s">
        <v>116</v>
      </c>
      <c r="D37" s="6"/>
      <c r="E37" s="6"/>
      <c r="F37" s="6"/>
      <c r="G37" s="6"/>
      <c r="H37" s="6"/>
      <c r="I37" s="6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</sheetData>
  <sheetProtection/>
  <mergeCells count="20">
    <mergeCell ref="B19:U19"/>
    <mergeCell ref="B2:U2"/>
    <mergeCell ref="F5:I5"/>
    <mergeCell ref="K5:K6"/>
    <mergeCell ref="L5:O5"/>
    <mergeCell ref="Q5:Q6"/>
    <mergeCell ref="R5:U5"/>
    <mergeCell ref="D7:I7"/>
    <mergeCell ref="J7:O7"/>
    <mergeCell ref="P7:U7"/>
    <mergeCell ref="B8:U8"/>
    <mergeCell ref="J4:J6"/>
    <mergeCell ref="K4:O4"/>
    <mergeCell ref="P4:P6"/>
    <mergeCell ref="Q4:U4"/>
    <mergeCell ref="B4:B7"/>
    <mergeCell ref="C4:C7"/>
    <mergeCell ref="D4:D6"/>
    <mergeCell ref="E4:I4"/>
    <mergeCell ref="E5:E6"/>
  </mergeCells>
  <printOptions/>
  <pageMargins left="0.1968503937007874" right="0" top="0.35433070866141736" bottom="0.1968503937007874" header="0" footer="0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7" sqref="J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2017-07-05T11:36:31Z</cp:lastPrinted>
  <dcterms:created xsi:type="dcterms:W3CDTF">2006-09-16T00:00:00Z</dcterms:created>
  <dcterms:modified xsi:type="dcterms:W3CDTF">2023-11-15T09:39:28Z</dcterms:modified>
  <cp:category/>
  <cp:version/>
  <cp:contentType/>
  <cp:contentStatus/>
</cp:coreProperties>
</file>